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05" windowHeight="9405" activeTab="0"/>
  </bookViews>
  <sheets>
    <sheet name="Sheet1" sheetId="1" r:id="rId1"/>
  </sheets>
  <definedNames>
    <definedName name="_xlnm.Print_Area" localSheetId="0">'Sheet1'!$A$1:$T$52</definedName>
  </definedNames>
  <calcPr fullCalcOnLoad="1"/>
</workbook>
</file>

<file path=xl/sharedStrings.xml><?xml version="1.0" encoding="utf-8"?>
<sst xmlns="http://schemas.openxmlformats.org/spreadsheetml/2006/main" count="74" uniqueCount="63">
  <si>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</si>
  <si>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</si>
  <si>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</si>
  <si>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</si>
  <si>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</si>
  <si>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</si>
  <si>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</si>
  <si>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</si>
  <si>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</si>
  <si>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</si>
  <si>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</si>
  <si>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</si>
  <si>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</si>
  <si>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</si>
  <si>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</si>
  <si>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</si>
  <si>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</si>
  <si>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</si>
  <si>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</si>
  <si>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</si>
  <si>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</si>
  <si>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</si>
  <si>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</si>
  <si>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</si>
  <si>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</si>
  <si>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</si>
  <si>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</si>
  <si>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</si>
  <si>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</si>
  <si>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</si>
  <si>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</si>
  <si>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</si>
  <si>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</si>
  <si>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</si>
  <si>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</si>
  <si>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</si>
  <si>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</si>
  <si>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</si>
  <si>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</si>
  <si>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</si>
  <si>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</si>
  <si>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</si>
  <si>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</si>
  <si>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</si>
  <si>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</si>
  <si>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</si>
  <si>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</si>
  <si>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2004年</t>
  </si>
  <si>
    <t>2007年</t>
  </si>
  <si>
    <t>2010年</t>
  </si>
  <si>
    <t>得票率</t>
  </si>
  <si>
    <t>合計</t>
  </si>
  <si>
    <t>(政党名)</t>
  </si>
  <si>
    <t>(個人名)</t>
  </si>
  <si>
    <t>有効投票総数</t>
  </si>
  <si>
    <t>有効投票総数</t>
  </si>
  <si>
    <t>党得票総数</t>
  </si>
  <si>
    <t>07年比</t>
  </si>
  <si>
    <t>04年比</t>
  </si>
  <si>
    <t>率</t>
  </si>
  <si>
    <t xml:space="preserve">参院選挙　共産党成績Ⅱ(比例区)            </t>
  </si>
  <si>
    <t>得票数</t>
  </si>
  <si>
    <t>【注】個人名得票の小数点以下按分票を切捨てたため､合計が少し合わない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</si>
</sst>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"/>
    <numFmt numFmtId="178" formatCode="0.000_ "/>
    <numFmt numFmtId="179" formatCode="#,##0.000_ "/>
    <numFmt numFmtId="180" formatCode="0_ "/>
    <numFmt numFmtId="181" formatCode="0_);[Red]\(0\)"/>
    <numFmt numFmtId="182" formatCode="0.00_);[Red]\(0.00\)"/>
    <numFmt numFmtId="183" formatCode="#,##0_);[Red]\(#,##0\)"/>
    <numFmt numFmtId="184" formatCode="#,##0_ "/>
    <numFmt numFmtId="185" formatCode="0.00_ ;[Red]\-0.00\ "/>
    <numFmt numFmtId="186" formatCode="#,##0.00_ ;[Red]\-#,##0.00\ "/>
    <numFmt numFmtId="187" formatCode="#,##0.00_ "/>
    <numFmt numFmtId="188" formatCode="#,##0_ ;[Red]\-#,##0\ 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ck"/>
      <top style="double"/>
      <bottom style="thick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dashed"/>
      <top style="thick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thin"/>
      <top style="thick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double"/>
    </border>
    <border>
      <left>
        <color indexed="63"/>
      </left>
      <right style="mediumDashed"/>
      <top>
        <color indexed="63"/>
      </top>
      <bottom style="double"/>
    </border>
    <border>
      <left style="thin"/>
      <right style="mediumDashed"/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Dashed"/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>
        <color indexed="63"/>
      </left>
      <right style="double"/>
      <top style="double"/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mediumDashed"/>
      <top style="double"/>
      <bottom style="thick"/>
    </border>
    <border>
      <left style="mediumDashed"/>
      <right>
        <color indexed="63"/>
      </right>
      <top style="double"/>
      <bottom style="thick"/>
    </border>
    <border>
      <left>
        <color indexed="63"/>
      </left>
      <right style="dashed"/>
      <top style="double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 vertical="center"/>
      <protection/>
    </xf>
    <xf numFmtId="0" fontId="44" fillId="31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60" applyBorder="1" applyAlignment="1">
      <alignment horizontal="center" vertical="center"/>
      <protection/>
    </xf>
    <xf numFmtId="0" fontId="1" fillId="0" borderId="14" xfId="60" applyBorder="1" applyAlignment="1">
      <alignment horizontal="center" vertical="center"/>
      <protection/>
    </xf>
    <xf numFmtId="0" fontId="1" fillId="0" borderId="15" xfId="60" applyBorder="1" applyAlignment="1">
      <alignment horizontal="center" vertical="center"/>
      <protection/>
    </xf>
    <xf numFmtId="0" fontId="1" fillId="0" borderId="16" xfId="60" applyFill="1" applyBorder="1" applyAlignment="1">
      <alignment horizontal="center" vertical="center"/>
      <protection/>
    </xf>
    <xf numFmtId="49" fontId="0" fillId="0" borderId="17" xfId="0" applyNumberFormat="1" applyBorder="1" applyAlignment="1">
      <alignment horizontal="center" vertical="center"/>
    </xf>
    <xf numFmtId="176" fontId="9" fillId="0" borderId="11" xfId="0" applyNumberFormat="1" applyFont="1" applyBorder="1" applyAlignment="1" quotePrefix="1">
      <alignment horizontal="right" vertical="center"/>
    </xf>
    <xf numFmtId="176" fontId="9" fillId="0" borderId="18" xfId="0" applyNumberFormat="1" applyFont="1" applyBorder="1" applyAlignment="1" quotePrefix="1">
      <alignment horizontal="right" vertical="center"/>
    </xf>
    <xf numFmtId="176" fontId="9" fillId="0" borderId="19" xfId="0" applyNumberFormat="1" applyFont="1" applyBorder="1" applyAlignment="1" quotePrefix="1">
      <alignment horizontal="right" vertical="center"/>
    </xf>
    <xf numFmtId="0" fontId="9" fillId="0" borderId="11" xfId="0" applyFont="1" applyBorder="1" applyAlignment="1">
      <alignment vertical="center"/>
    </xf>
    <xf numFmtId="176" fontId="9" fillId="0" borderId="20" xfId="0" applyNumberFormat="1" applyFont="1" applyBorder="1" applyAlignment="1" quotePrefix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182" fontId="9" fillId="0" borderId="21" xfId="0" applyNumberFormat="1" applyFont="1" applyBorder="1" applyAlignment="1">
      <alignment horizontal="right" vertical="center"/>
    </xf>
    <xf numFmtId="182" fontId="9" fillId="0" borderId="22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82" fontId="9" fillId="0" borderId="23" xfId="0" applyNumberFormat="1" applyFon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184" fontId="0" fillId="0" borderId="27" xfId="60" applyNumberFormat="1" applyFont="1" applyBorder="1" applyAlignment="1">
      <alignment horizontal="right" vertical="center"/>
      <protection/>
    </xf>
    <xf numFmtId="184" fontId="0" fillId="0" borderId="28" xfId="60" applyNumberFormat="1" applyFont="1" applyBorder="1" applyAlignment="1">
      <alignment horizontal="right" vertical="center"/>
      <protection/>
    </xf>
    <xf numFmtId="184" fontId="0" fillId="0" borderId="29" xfId="60" applyNumberFormat="1" applyFont="1" applyBorder="1" applyAlignment="1">
      <alignment horizontal="right" vertical="center"/>
      <protection/>
    </xf>
    <xf numFmtId="184" fontId="0" fillId="0" borderId="27" xfId="0" applyNumberFormat="1" applyFont="1" applyBorder="1" applyAlignment="1">
      <alignment horizontal="right" vertical="center"/>
    </xf>
    <xf numFmtId="184" fontId="0" fillId="0" borderId="30" xfId="60" applyNumberFormat="1" applyFont="1" applyFill="1" applyBorder="1" applyAlignment="1">
      <alignment horizontal="right" vertical="center"/>
      <protection/>
    </xf>
    <xf numFmtId="49" fontId="0" fillId="0" borderId="31" xfId="0" applyNumberFormat="1" applyBorder="1" applyAlignment="1">
      <alignment horizontal="center" vertical="center"/>
    </xf>
    <xf numFmtId="184" fontId="0" fillId="0" borderId="32" xfId="60" applyNumberFormat="1" applyFont="1" applyBorder="1" applyAlignment="1">
      <alignment horizontal="right" vertical="center"/>
      <protection/>
    </xf>
    <xf numFmtId="184" fontId="0" fillId="0" borderId="33" xfId="60" applyNumberFormat="1" applyFont="1" applyBorder="1" applyAlignment="1">
      <alignment horizontal="right" vertical="center"/>
      <protection/>
    </xf>
    <xf numFmtId="184" fontId="0" fillId="0" borderId="34" xfId="60" applyNumberFormat="1" applyFont="1" applyBorder="1" applyAlignment="1">
      <alignment horizontal="right" vertical="center"/>
      <protection/>
    </xf>
    <xf numFmtId="184" fontId="0" fillId="0" borderId="32" xfId="0" applyNumberFormat="1" applyFont="1" applyBorder="1" applyAlignment="1">
      <alignment horizontal="right" vertical="center"/>
    </xf>
    <xf numFmtId="184" fontId="0" fillId="0" borderId="35" xfId="60" applyNumberFormat="1" applyFont="1" applyFill="1" applyBorder="1" applyAlignment="1">
      <alignment horizontal="right" vertical="center"/>
      <protection/>
    </xf>
    <xf numFmtId="49" fontId="4" fillId="0" borderId="36" xfId="0" applyNumberFormat="1" applyFont="1" applyBorder="1" applyAlignment="1">
      <alignment horizontal="center" vertical="center"/>
    </xf>
    <xf numFmtId="183" fontId="3" fillId="0" borderId="37" xfId="60" applyNumberFormat="1" applyFont="1" applyBorder="1" applyAlignment="1">
      <alignment horizontal="right" vertical="center"/>
      <protection/>
    </xf>
    <xf numFmtId="183" fontId="3" fillId="0" borderId="38" xfId="60" applyNumberFormat="1" applyFont="1" applyBorder="1" applyAlignment="1">
      <alignment horizontal="right" vertical="center"/>
      <protection/>
    </xf>
    <xf numFmtId="183" fontId="3" fillId="0" borderId="39" xfId="60" applyNumberFormat="1" applyFont="1" applyBorder="1" applyAlignment="1">
      <alignment horizontal="right" vertical="center"/>
      <protection/>
    </xf>
    <xf numFmtId="183" fontId="10" fillId="0" borderId="37" xfId="0" applyNumberFormat="1" applyFont="1" applyBorder="1" applyAlignment="1">
      <alignment horizontal="right" vertical="center"/>
    </xf>
    <xf numFmtId="49" fontId="4" fillId="0" borderId="40" xfId="0" applyNumberFormat="1" applyFont="1" applyBorder="1" applyAlignment="1">
      <alignment horizontal="center" vertical="center"/>
    </xf>
    <xf numFmtId="183" fontId="3" fillId="0" borderId="41" xfId="60" applyNumberFormat="1" applyFont="1" applyBorder="1" applyAlignment="1">
      <alignment horizontal="right" vertical="center"/>
      <protection/>
    </xf>
    <xf numFmtId="183" fontId="3" fillId="0" borderId="42" xfId="60" applyNumberFormat="1" applyFont="1" applyBorder="1" applyAlignment="1">
      <alignment horizontal="right" vertical="center"/>
      <protection/>
    </xf>
    <xf numFmtId="183" fontId="3" fillId="0" borderId="43" xfId="60" applyNumberFormat="1" applyFont="1" applyBorder="1" applyAlignment="1">
      <alignment horizontal="right" vertical="center"/>
      <protection/>
    </xf>
    <xf numFmtId="183" fontId="10" fillId="0" borderId="41" xfId="0" applyNumberFormat="1" applyFont="1" applyBorder="1" applyAlignment="1">
      <alignment horizontal="right" vertical="center"/>
    </xf>
    <xf numFmtId="49" fontId="0" fillId="0" borderId="44" xfId="0" applyNumberFormat="1" applyBorder="1" applyAlignment="1">
      <alignment horizontal="center" vertical="center"/>
    </xf>
    <xf numFmtId="3" fontId="9" fillId="0" borderId="45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vertical="center"/>
    </xf>
    <xf numFmtId="3" fontId="9" fillId="0" borderId="48" xfId="0" applyNumberFormat="1" applyFont="1" applyBorder="1" applyAlignment="1">
      <alignment horizontal="right" vertical="center"/>
    </xf>
    <xf numFmtId="183" fontId="9" fillId="0" borderId="32" xfId="0" applyNumberFormat="1" applyFont="1" applyBorder="1" applyAlignment="1" quotePrefix="1">
      <alignment horizontal="right" vertical="center"/>
    </xf>
    <xf numFmtId="183" fontId="9" fillId="0" borderId="33" xfId="0" applyNumberFormat="1" applyFont="1" applyBorder="1" applyAlignment="1" quotePrefix="1">
      <alignment horizontal="right" vertical="center"/>
    </xf>
    <xf numFmtId="183" fontId="9" fillId="0" borderId="34" xfId="0" applyNumberFormat="1" applyFont="1" applyBorder="1" applyAlignment="1" quotePrefix="1">
      <alignment horizontal="right" vertical="center"/>
    </xf>
    <xf numFmtId="0" fontId="9" fillId="0" borderId="32" xfId="0" applyFont="1" applyBorder="1" applyAlignment="1">
      <alignment vertical="center"/>
    </xf>
    <xf numFmtId="183" fontId="9" fillId="0" borderId="35" xfId="0" applyNumberFormat="1" applyFont="1" applyBorder="1" applyAlignment="1" quotePrefix="1">
      <alignment horizontal="right" vertical="center"/>
    </xf>
    <xf numFmtId="183" fontId="3" fillId="0" borderId="37" xfId="0" applyNumberFormat="1" applyFont="1" applyBorder="1" applyAlignment="1" quotePrefix="1">
      <alignment horizontal="right" vertical="center"/>
    </xf>
    <xf numFmtId="183" fontId="3" fillId="0" borderId="38" xfId="0" applyNumberFormat="1" applyFont="1" applyBorder="1" applyAlignment="1" quotePrefix="1">
      <alignment horizontal="right" vertical="center"/>
    </xf>
    <xf numFmtId="183" fontId="3" fillId="0" borderId="39" xfId="0" applyNumberFormat="1" applyFont="1" applyBorder="1" applyAlignment="1" quotePrefix="1">
      <alignment horizontal="right" vertical="center"/>
    </xf>
    <xf numFmtId="0" fontId="0" fillId="0" borderId="37" xfId="0" applyBorder="1" applyAlignment="1">
      <alignment vertical="center"/>
    </xf>
    <xf numFmtId="183" fontId="3" fillId="0" borderId="49" xfId="0" applyNumberFormat="1" applyFont="1" applyBorder="1" applyAlignment="1" quotePrefix="1">
      <alignment horizontal="right" vertical="center"/>
    </xf>
    <xf numFmtId="183" fontId="3" fillId="0" borderId="41" xfId="0" applyNumberFormat="1" applyFont="1" applyBorder="1" applyAlignment="1" quotePrefix="1">
      <alignment horizontal="right" vertical="center"/>
    </xf>
    <xf numFmtId="183" fontId="3" fillId="0" borderId="42" xfId="0" applyNumberFormat="1" applyFont="1" applyBorder="1" applyAlignment="1" quotePrefix="1">
      <alignment horizontal="right" vertical="center"/>
    </xf>
    <xf numFmtId="183" fontId="3" fillId="0" borderId="43" xfId="0" applyNumberFormat="1" applyFont="1" applyBorder="1" applyAlignment="1" quotePrefix="1">
      <alignment horizontal="right" vertical="center"/>
    </xf>
    <xf numFmtId="0" fontId="0" fillId="0" borderId="41" xfId="0" applyBorder="1" applyAlignment="1">
      <alignment vertical="center"/>
    </xf>
    <xf numFmtId="183" fontId="3" fillId="0" borderId="50" xfId="0" applyNumberFormat="1" applyFont="1" applyBorder="1" applyAlignment="1" quotePrefix="1">
      <alignment horizontal="right" vertical="center"/>
    </xf>
    <xf numFmtId="183" fontId="3" fillId="0" borderId="37" xfId="0" applyNumberFormat="1" applyFont="1" applyBorder="1" applyAlignment="1">
      <alignment vertical="center"/>
    </xf>
    <xf numFmtId="183" fontId="3" fillId="0" borderId="38" xfId="0" applyNumberFormat="1" applyFont="1" applyBorder="1" applyAlignment="1">
      <alignment vertical="center"/>
    </xf>
    <xf numFmtId="183" fontId="3" fillId="0" borderId="39" xfId="0" applyNumberFormat="1" applyFont="1" applyBorder="1" applyAlignment="1">
      <alignment vertical="center"/>
    </xf>
    <xf numFmtId="183" fontId="3" fillId="0" borderId="49" xfId="0" applyNumberFormat="1" applyFont="1" applyBorder="1" applyAlignment="1">
      <alignment vertical="center"/>
    </xf>
    <xf numFmtId="183" fontId="3" fillId="0" borderId="41" xfId="0" applyNumberFormat="1" applyFont="1" applyBorder="1" applyAlignment="1">
      <alignment vertical="center"/>
    </xf>
    <xf numFmtId="183" fontId="3" fillId="0" borderId="42" xfId="0" applyNumberFormat="1" applyFont="1" applyBorder="1" applyAlignment="1">
      <alignment vertical="center"/>
    </xf>
    <xf numFmtId="183" fontId="3" fillId="0" borderId="43" xfId="0" applyNumberFormat="1" applyFont="1" applyBorder="1" applyAlignment="1">
      <alignment vertical="center"/>
    </xf>
    <xf numFmtId="183" fontId="3" fillId="0" borderId="50" xfId="0" applyNumberFormat="1" applyFont="1" applyBorder="1" applyAlignment="1">
      <alignment vertical="center"/>
    </xf>
    <xf numFmtId="186" fontId="0" fillId="0" borderId="0" xfId="0" applyNumberFormat="1" applyAlignment="1">
      <alignment horizontal="right" vertical="center"/>
    </xf>
    <xf numFmtId="183" fontId="9" fillId="0" borderId="45" xfId="60" applyNumberFormat="1" applyFont="1" applyBorder="1" applyAlignment="1">
      <alignment horizontal="right" vertical="center"/>
      <protection/>
    </xf>
    <xf numFmtId="183" fontId="9" fillId="0" borderId="46" xfId="60" applyNumberFormat="1" applyFont="1" applyBorder="1" applyAlignment="1">
      <alignment horizontal="right" vertical="center"/>
      <protection/>
    </xf>
    <xf numFmtId="183" fontId="9" fillId="0" borderId="47" xfId="60" applyNumberFormat="1" applyFont="1" applyBorder="1" applyAlignment="1">
      <alignment horizontal="right" vertical="center"/>
      <protection/>
    </xf>
    <xf numFmtId="183" fontId="9" fillId="0" borderId="45" xfId="0" applyNumberFormat="1" applyFont="1" applyBorder="1" applyAlignment="1">
      <alignment horizontal="right" vertical="center"/>
    </xf>
    <xf numFmtId="183" fontId="9" fillId="0" borderId="48" xfId="60" applyNumberFormat="1" applyFont="1" applyFill="1" applyBorder="1" applyAlignment="1">
      <alignment horizontal="right" vertical="center"/>
      <protection/>
    </xf>
    <xf numFmtId="183" fontId="9" fillId="0" borderId="32" xfId="0" applyNumberFormat="1" applyFont="1" applyBorder="1" applyAlignment="1">
      <alignment vertical="center"/>
    </xf>
    <xf numFmtId="183" fontId="9" fillId="0" borderId="33" xfId="0" applyNumberFormat="1" applyFont="1" applyBorder="1" applyAlignment="1">
      <alignment vertical="center"/>
    </xf>
    <xf numFmtId="183" fontId="9" fillId="0" borderId="34" xfId="0" applyNumberFormat="1" applyFont="1" applyBorder="1" applyAlignment="1">
      <alignment vertical="center"/>
    </xf>
    <xf numFmtId="183" fontId="9" fillId="0" borderId="35" xfId="0" applyNumberFormat="1" applyFont="1" applyBorder="1" applyAlignment="1">
      <alignment vertical="center"/>
    </xf>
    <xf numFmtId="188" fontId="0" fillId="0" borderId="0" xfId="0" applyNumberFormat="1" applyAlignment="1">
      <alignment horizontal="right" vertical="center"/>
    </xf>
    <xf numFmtId="184" fontId="3" fillId="0" borderId="32" xfId="60" applyNumberFormat="1" applyFont="1" applyBorder="1" applyAlignment="1">
      <alignment horizontal="right" vertical="center"/>
      <protection/>
    </xf>
    <xf numFmtId="184" fontId="0" fillId="0" borderId="27" xfId="60" applyNumberFormat="1" applyFont="1" applyFill="1" applyBorder="1" applyAlignment="1">
      <alignment horizontal="right" vertical="center"/>
      <protection/>
    </xf>
    <xf numFmtId="185" fontId="0" fillId="0" borderId="51" xfId="0" applyNumberFormat="1" applyBorder="1" applyAlignment="1">
      <alignment horizontal="right" vertical="center"/>
    </xf>
    <xf numFmtId="188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2" fontId="0" fillId="0" borderId="52" xfId="0" applyNumberFormat="1" applyBorder="1" applyAlignment="1">
      <alignment horizontal="right" vertical="center"/>
    </xf>
    <xf numFmtId="188" fontId="0" fillId="0" borderId="53" xfId="0" applyNumberFormat="1" applyBorder="1" applyAlignment="1">
      <alignment horizontal="right" vertical="center"/>
    </xf>
    <xf numFmtId="186" fontId="0" fillId="0" borderId="54" xfId="0" applyNumberFormat="1" applyBorder="1" applyAlignment="1">
      <alignment horizontal="right" vertical="center"/>
    </xf>
    <xf numFmtId="188" fontId="0" fillId="0" borderId="55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8" fontId="0" fillId="0" borderId="56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8" fontId="0" fillId="0" borderId="58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2" fontId="0" fillId="0" borderId="59" xfId="0" applyNumberFormat="1" applyBorder="1" applyAlignment="1">
      <alignment horizontal="right" vertical="center"/>
    </xf>
    <xf numFmtId="188" fontId="0" fillId="0" borderId="60" xfId="0" applyNumberFormat="1" applyBorder="1" applyAlignment="1">
      <alignment horizontal="right" vertical="center"/>
    </xf>
    <xf numFmtId="186" fontId="0" fillId="0" borderId="61" xfId="0" applyNumberFormat="1" applyBorder="1" applyAlignment="1">
      <alignment horizontal="right" vertical="center"/>
    </xf>
    <xf numFmtId="188" fontId="0" fillId="0" borderId="62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4" fontId="0" fillId="0" borderId="63" xfId="60" applyNumberFormat="1" applyFont="1" applyFill="1" applyBorder="1" applyAlignment="1">
      <alignment horizontal="right" vertical="center"/>
      <protection/>
    </xf>
    <xf numFmtId="184" fontId="0" fillId="0" borderId="49" xfId="60" applyNumberFormat="1" applyFont="1" applyFill="1" applyBorder="1" applyAlignment="1">
      <alignment horizontal="right" vertical="center"/>
      <protection/>
    </xf>
    <xf numFmtId="0" fontId="0" fillId="0" borderId="64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9.50390625" style="0" bestFit="1" customWidth="1"/>
    <col min="2" max="2" width="14.875" style="0" bestFit="1" customWidth="1"/>
    <col min="3" max="3" width="12.25390625" style="0" bestFit="1" customWidth="1"/>
    <col min="4" max="4" width="11.125" style="0" bestFit="1" customWidth="1"/>
    <col min="5" max="5" width="10.125" style="0" bestFit="1" customWidth="1"/>
    <col min="6" max="6" width="9.50390625" style="0" bestFit="1" customWidth="1"/>
    <col min="7" max="7" width="11.125" style="0" bestFit="1" customWidth="1"/>
    <col min="8" max="8" width="6.50390625" style="0" customWidth="1"/>
    <col min="9" max="9" width="11.125" style="0" bestFit="1" customWidth="1"/>
    <col min="10" max="10" width="6.50390625" style="0" bestFit="1" customWidth="1"/>
    <col min="11" max="11" width="14.00390625" style="0" bestFit="1" customWidth="1"/>
    <col min="12" max="12" width="11.75390625" style="0" bestFit="1" customWidth="1"/>
    <col min="13" max="13" width="9.375" style="0" bestFit="1" customWidth="1"/>
    <col min="14" max="14" width="8.50390625" style="0" bestFit="1" customWidth="1"/>
    <col min="15" max="15" width="8.375" style="0" bestFit="1" customWidth="1"/>
    <col min="16" max="16" width="13.875" style="0" bestFit="1" customWidth="1"/>
    <col min="17" max="17" width="11.625" style="0" bestFit="1" customWidth="1"/>
    <col min="18" max="18" width="9.375" style="0" bestFit="1" customWidth="1"/>
    <col min="19" max="19" width="8.50390625" style="0" bestFit="1" customWidth="1"/>
    <col min="20" max="20" width="8.375" style="0" bestFit="1" customWidth="1"/>
    <col min="22" max="22" width="10.50390625" style="0" customWidth="1"/>
  </cols>
  <sheetData>
    <row r="1" spans="1:20" ht="19.5" thickBot="1">
      <c r="A1" s="114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8.75" thickBot="1" thickTop="1">
      <c r="A2" s="6"/>
      <c r="B2" s="120" t="s">
        <v>49</v>
      </c>
      <c r="C2" s="121"/>
      <c r="D2" s="121"/>
      <c r="E2" s="121"/>
      <c r="F2" s="122"/>
      <c r="G2" s="123" t="s">
        <v>57</v>
      </c>
      <c r="H2" s="124"/>
      <c r="I2" s="125" t="s">
        <v>58</v>
      </c>
      <c r="J2" s="126"/>
      <c r="K2" s="115" t="s">
        <v>48</v>
      </c>
      <c r="L2" s="116"/>
      <c r="M2" s="116"/>
      <c r="N2" s="116"/>
      <c r="O2" s="117"/>
      <c r="P2" s="118" t="s">
        <v>47</v>
      </c>
      <c r="Q2" s="118"/>
      <c r="R2" s="118"/>
      <c r="S2" s="118"/>
      <c r="T2" s="119"/>
    </row>
    <row r="3" spans="1:20" ht="14.25" thickTop="1">
      <c r="A3" s="7"/>
      <c r="B3" s="30" t="s">
        <v>54</v>
      </c>
      <c r="C3" s="36" t="s">
        <v>56</v>
      </c>
      <c r="D3" s="42" t="s">
        <v>52</v>
      </c>
      <c r="E3" s="47" t="s">
        <v>53</v>
      </c>
      <c r="F3" s="12" t="s">
        <v>50</v>
      </c>
      <c r="G3" s="26" t="s">
        <v>61</v>
      </c>
      <c r="H3" s="27" t="s">
        <v>59</v>
      </c>
      <c r="I3" s="2" t="s">
        <v>61</v>
      </c>
      <c r="J3" s="5" t="s">
        <v>59</v>
      </c>
      <c r="K3" s="52" t="s">
        <v>54</v>
      </c>
      <c r="L3" s="36" t="s">
        <v>56</v>
      </c>
      <c r="M3" s="42" t="s">
        <v>52</v>
      </c>
      <c r="N3" s="47" t="s">
        <v>53</v>
      </c>
      <c r="O3" s="5" t="s">
        <v>50</v>
      </c>
      <c r="P3" s="52" t="s">
        <v>55</v>
      </c>
      <c r="Q3" s="36" t="s">
        <v>56</v>
      </c>
      <c r="R3" s="42" t="s">
        <v>52</v>
      </c>
      <c r="S3" s="47" t="s">
        <v>53</v>
      </c>
      <c r="T3" s="3" t="s">
        <v>50</v>
      </c>
    </row>
    <row r="4" spans="1:20" ht="13.5">
      <c r="A4" s="8" t="s">
        <v>0</v>
      </c>
      <c r="B4" s="31">
        <v>2763365</v>
      </c>
      <c r="C4" s="37">
        <v>186332</v>
      </c>
      <c r="D4" s="43">
        <v>171177</v>
      </c>
      <c r="E4" s="48">
        <v>15155</v>
      </c>
      <c r="F4" s="23">
        <f aca="true" t="shared" si="0" ref="F4:F50">C4/B4*100</f>
        <v>6.742938410235347</v>
      </c>
      <c r="G4" s="95">
        <f aca="true" t="shared" si="1" ref="G4:G50">C4-L4</f>
        <v>-43775.133</v>
      </c>
      <c r="H4" s="96">
        <f aca="true" t="shared" si="2" ref="H4:H50">F4-O4</f>
        <v>-1.4070615897646537</v>
      </c>
      <c r="I4" s="91">
        <f aca="true" t="shared" si="3" ref="I4:I50">C4-Q4</f>
        <v>-52491.005000000005</v>
      </c>
      <c r="J4" s="81">
        <f aca="true" t="shared" si="4" ref="J4:J50">F4-T4</f>
        <v>-1.9470615897646528</v>
      </c>
      <c r="K4" s="53">
        <v>2822869</v>
      </c>
      <c r="L4" s="58">
        <v>230107.133</v>
      </c>
      <c r="M4" s="63">
        <v>184910</v>
      </c>
      <c r="N4" s="68">
        <v>45197.133</v>
      </c>
      <c r="O4" s="13">
        <v>8.15</v>
      </c>
      <c r="P4" s="82">
        <v>2748748</v>
      </c>
      <c r="Q4" s="87">
        <v>238823.005</v>
      </c>
      <c r="R4" s="73">
        <v>209801</v>
      </c>
      <c r="S4" s="77">
        <v>29022.005</v>
      </c>
      <c r="T4" s="18">
        <v>8.69</v>
      </c>
    </row>
    <row r="5" spans="1:20" ht="13.5">
      <c r="A5" s="8" t="s">
        <v>1</v>
      </c>
      <c r="B5" s="31">
        <v>604644</v>
      </c>
      <c r="C5" s="37">
        <v>28748</v>
      </c>
      <c r="D5" s="43">
        <v>25741</v>
      </c>
      <c r="E5" s="48">
        <v>3007</v>
      </c>
      <c r="F5" s="23">
        <f t="shared" si="0"/>
        <v>4.754533246009221</v>
      </c>
      <c r="G5" s="95">
        <f t="shared" si="1"/>
        <v>-4319.521999999997</v>
      </c>
      <c r="H5" s="96">
        <f t="shared" si="2"/>
        <v>-0.6554667539907788</v>
      </c>
      <c r="I5" s="91">
        <f t="shared" si="3"/>
        <v>-4724.817999999999</v>
      </c>
      <c r="J5" s="81">
        <f t="shared" si="4"/>
        <v>-0.7554667539907785</v>
      </c>
      <c r="K5" s="53">
        <v>611164</v>
      </c>
      <c r="L5" s="58">
        <v>33067.522</v>
      </c>
      <c r="M5" s="63">
        <v>29369</v>
      </c>
      <c r="N5" s="68">
        <v>3698.522</v>
      </c>
      <c r="O5" s="13">
        <v>5.41</v>
      </c>
      <c r="P5" s="82">
        <v>607505</v>
      </c>
      <c r="Q5" s="87">
        <v>33472.818</v>
      </c>
      <c r="R5" s="73">
        <v>28896</v>
      </c>
      <c r="S5" s="77">
        <v>4576.818</v>
      </c>
      <c r="T5" s="18">
        <v>5.51</v>
      </c>
    </row>
    <row r="6" spans="1:20" ht="13.5">
      <c r="A6" s="8" t="s">
        <v>2</v>
      </c>
      <c r="B6" s="31">
        <v>639457</v>
      </c>
      <c r="C6" s="37">
        <v>36262</v>
      </c>
      <c r="D6" s="43">
        <v>33291</v>
      </c>
      <c r="E6" s="48">
        <v>2971</v>
      </c>
      <c r="F6" s="23">
        <f t="shared" si="0"/>
        <v>5.670748775914565</v>
      </c>
      <c r="G6" s="95">
        <f t="shared" si="1"/>
        <v>-1597.7710000000006</v>
      </c>
      <c r="H6" s="96">
        <f t="shared" si="2"/>
        <v>0.07074877591456552</v>
      </c>
      <c r="I6" s="91">
        <f t="shared" si="3"/>
        <v>-2689.5699999999997</v>
      </c>
      <c r="J6" s="81">
        <f t="shared" si="4"/>
        <v>-0.12925122408543466</v>
      </c>
      <c r="K6" s="53">
        <v>676221</v>
      </c>
      <c r="L6" s="58">
        <v>37859.771</v>
      </c>
      <c r="M6" s="63">
        <v>33289</v>
      </c>
      <c r="N6" s="68">
        <v>4570.771</v>
      </c>
      <c r="O6" s="13">
        <v>5.6</v>
      </c>
      <c r="P6" s="82">
        <v>671890</v>
      </c>
      <c r="Q6" s="87">
        <v>38951.57</v>
      </c>
      <c r="R6" s="73">
        <v>32951</v>
      </c>
      <c r="S6" s="77">
        <v>6000.57</v>
      </c>
      <c r="T6" s="18">
        <v>5.8</v>
      </c>
    </row>
    <row r="7" spans="1:20" ht="13.5">
      <c r="A7" s="8" t="s">
        <v>3</v>
      </c>
      <c r="B7" s="31">
        <v>986383</v>
      </c>
      <c r="C7" s="37">
        <v>49178</v>
      </c>
      <c r="D7" s="43">
        <v>44455</v>
      </c>
      <c r="E7" s="48">
        <v>4723</v>
      </c>
      <c r="F7" s="23">
        <f t="shared" si="0"/>
        <v>4.985690142672775</v>
      </c>
      <c r="G7" s="95">
        <f t="shared" si="1"/>
        <v>-19085.072</v>
      </c>
      <c r="H7" s="96">
        <f t="shared" si="2"/>
        <v>-1.6643098573272255</v>
      </c>
      <c r="I7" s="91">
        <f t="shared" si="3"/>
        <v>-18374.244999999995</v>
      </c>
      <c r="J7" s="81">
        <f t="shared" si="4"/>
        <v>-1.9143098573272255</v>
      </c>
      <c r="K7" s="53">
        <v>1025958</v>
      </c>
      <c r="L7" s="58">
        <v>68263.072</v>
      </c>
      <c r="M7" s="63">
        <v>60655</v>
      </c>
      <c r="N7" s="68">
        <v>7608.072</v>
      </c>
      <c r="O7" s="13">
        <v>6.65</v>
      </c>
      <c r="P7" s="82">
        <v>978554</v>
      </c>
      <c r="Q7" s="87">
        <v>67552.245</v>
      </c>
      <c r="R7" s="73">
        <v>58975</v>
      </c>
      <c r="S7" s="77">
        <v>8577.245</v>
      </c>
      <c r="T7" s="18">
        <v>6.9</v>
      </c>
    </row>
    <row r="8" spans="1:20" ht="13.5">
      <c r="A8" s="8" t="s">
        <v>4</v>
      </c>
      <c r="B8" s="31">
        <v>580622</v>
      </c>
      <c r="C8" s="37">
        <v>25679</v>
      </c>
      <c r="D8" s="43">
        <v>22865</v>
      </c>
      <c r="E8" s="48">
        <v>2814</v>
      </c>
      <c r="F8" s="23">
        <f t="shared" si="0"/>
        <v>4.4226708598709665</v>
      </c>
      <c r="G8" s="95">
        <f t="shared" si="1"/>
        <v>-13027.904999999999</v>
      </c>
      <c r="H8" s="96">
        <f t="shared" si="2"/>
        <v>-1.9573291401290334</v>
      </c>
      <c r="I8" s="91">
        <f t="shared" si="3"/>
        <v>-13195.303</v>
      </c>
      <c r="J8" s="81">
        <f t="shared" si="4"/>
        <v>-2.1573291401290335</v>
      </c>
      <c r="K8" s="53">
        <v>606915</v>
      </c>
      <c r="L8" s="58">
        <v>38706.905</v>
      </c>
      <c r="M8" s="63">
        <v>33053</v>
      </c>
      <c r="N8" s="68">
        <v>5653.905</v>
      </c>
      <c r="O8" s="13">
        <v>6.38</v>
      </c>
      <c r="P8" s="82">
        <v>591031</v>
      </c>
      <c r="Q8" s="87">
        <v>38874.303</v>
      </c>
      <c r="R8" s="73">
        <v>33396</v>
      </c>
      <c r="S8" s="77">
        <v>5478.303</v>
      </c>
      <c r="T8" s="18">
        <v>6.58</v>
      </c>
    </row>
    <row r="9" spans="1:20" ht="13.5">
      <c r="A9" s="8" t="s">
        <v>5</v>
      </c>
      <c r="B9" s="31">
        <v>594295</v>
      </c>
      <c r="C9" s="37">
        <v>24064</v>
      </c>
      <c r="D9" s="43">
        <v>21913</v>
      </c>
      <c r="E9" s="48">
        <v>2151</v>
      </c>
      <c r="F9" s="23">
        <f t="shared" si="0"/>
        <v>4.049167500988566</v>
      </c>
      <c r="G9" s="95">
        <f t="shared" si="1"/>
        <v>-8453.009999999998</v>
      </c>
      <c r="H9" s="96">
        <f t="shared" si="2"/>
        <v>-1.1108324990114342</v>
      </c>
      <c r="I9" s="91">
        <f t="shared" si="3"/>
        <v>-6548.9490000000005</v>
      </c>
      <c r="J9" s="81">
        <f t="shared" si="4"/>
        <v>-1.2608324990114337</v>
      </c>
      <c r="K9" s="53">
        <v>629981</v>
      </c>
      <c r="L9" s="58">
        <v>32517.01</v>
      </c>
      <c r="M9" s="63">
        <v>28170</v>
      </c>
      <c r="N9" s="68">
        <v>4347.01</v>
      </c>
      <c r="O9" s="13">
        <v>5.16</v>
      </c>
      <c r="P9" s="82">
        <v>576321</v>
      </c>
      <c r="Q9" s="87">
        <v>30612.949</v>
      </c>
      <c r="R9" s="73">
        <v>26117</v>
      </c>
      <c r="S9" s="77">
        <v>4495.949</v>
      </c>
      <c r="T9" s="18">
        <v>5.31</v>
      </c>
    </row>
    <row r="10" spans="1:20" ht="13.5">
      <c r="A10" s="9" t="s">
        <v>6</v>
      </c>
      <c r="B10" s="32">
        <v>977408</v>
      </c>
      <c r="C10" s="38">
        <v>49909</v>
      </c>
      <c r="D10" s="44">
        <v>45668</v>
      </c>
      <c r="E10" s="49">
        <v>4241</v>
      </c>
      <c r="F10" s="106">
        <f t="shared" si="0"/>
        <v>5.106260640387637</v>
      </c>
      <c r="G10" s="107">
        <f t="shared" si="1"/>
        <v>-8389.148000000001</v>
      </c>
      <c r="H10" s="108">
        <f t="shared" si="2"/>
        <v>-0.8437393596123632</v>
      </c>
      <c r="I10" s="109">
        <f t="shared" si="3"/>
        <v>-17739.964000000007</v>
      </c>
      <c r="J10" s="110">
        <f t="shared" si="4"/>
        <v>-1.9037393596123628</v>
      </c>
      <c r="K10" s="54">
        <v>980622</v>
      </c>
      <c r="L10" s="59">
        <v>58298.148</v>
      </c>
      <c r="M10" s="64">
        <v>52615</v>
      </c>
      <c r="N10" s="69">
        <v>5683.148</v>
      </c>
      <c r="O10" s="14">
        <v>5.95</v>
      </c>
      <c r="P10" s="83">
        <v>965195</v>
      </c>
      <c r="Q10" s="88">
        <v>67648.964</v>
      </c>
      <c r="R10" s="74">
        <v>58365</v>
      </c>
      <c r="S10" s="78">
        <v>9283.964</v>
      </c>
      <c r="T10" s="19">
        <v>7.01</v>
      </c>
    </row>
    <row r="11" spans="1:20" ht="13.5">
      <c r="A11" s="8" t="s">
        <v>7</v>
      </c>
      <c r="B11" s="31">
        <v>1296907</v>
      </c>
      <c r="C11" s="37">
        <v>52711</v>
      </c>
      <c r="D11" s="43">
        <v>48889</v>
      </c>
      <c r="E11" s="48">
        <v>3822</v>
      </c>
      <c r="F11" s="23">
        <f t="shared" si="0"/>
        <v>4.064362363685292</v>
      </c>
      <c r="G11" s="95">
        <f t="shared" si="1"/>
        <v>-16138.926000000007</v>
      </c>
      <c r="H11" s="96">
        <f t="shared" si="2"/>
        <v>-1.3756376363147087</v>
      </c>
      <c r="I11" s="91">
        <f t="shared" si="3"/>
        <v>-10509.871</v>
      </c>
      <c r="J11" s="81">
        <f t="shared" si="4"/>
        <v>-1.405637636314708</v>
      </c>
      <c r="K11" s="53">
        <v>1265388</v>
      </c>
      <c r="L11" s="58">
        <v>68849.926</v>
      </c>
      <c r="M11" s="63">
        <v>62338</v>
      </c>
      <c r="N11" s="68">
        <v>6511.926</v>
      </c>
      <c r="O11" s="13">
        <v>5.44</v>
      </c>
      <c r="P11" s="82">
        <v>1155370</v>
      </c>
      <c r="Q11" s="87">
        <v>63220.871</v>
      </c>
      <c r="R11" s="73">
        <v>56217</v>
      </c>
      <c r="S11" s="77">
        <v>7003.871</v>
      </c>
      <c r="T11" s="18">
        <v>5.47</v>
      </c>
    </row>
    <row r="12" spans="1:20" ht="13.5">
      <c r="A12" s="8" t="s">
        <v>8</v>
      </c>
      <c r="B12" s="93">
        <v>897717</v>
      </c>
      <c r="C12" s="31">
        <v>23753</v>
      </c>
      <c r="D12" s="92">
        <v>21852</v>
      </c>
      <c r="E12" s="48">
        <v>1901</v>
      </c>
      <c r="F12" s="23">
        <f t="shared" si="0"/>
        <v>2.645934074992453</v>
      </c>
      <c r="G12" s="95">
        <f t="shared" si="1"/>
        <v>-13598.665</v>
      </c>
      <c r="H12" s="96">
        <f t="shared" si="2"/>
        <v>-1.5740659250075466</v>
      </c>
      <c r="I12" s="91">
        <f t="shared" si="3"/>
        <v>-14600.536</v>
      </c>
      <c r="J12" s="81">
        <f t="shared" si="4"/>
        <v>-2.2440659250075465</v>
      </c>
      <c r="K12" s="53">
        <v>885064</v>
      </c>
      <c r="L12" s="58">
        <v>37351.665</v>
      </c>
      <c r="M12" s="63">
        <v>33617</v>
      </c>
      <c r="N12" s="68">
        <v>3734.665</v>
      </c>
      <c r="O12" s="13">
        <v>4.22</v>
      </c>
      <c r="P12" s="82">
        <v>784554</v>
      </c>
      <c r="Q12" s="87">
        <v>38353.536</v>
      </c>
      <c r="R12" s="73">
        <v>34820</v>
      </c>
      <c r="S12" s="77">
        <v>3533.536</v>
      </c>
      <c r="T12" s="18">
        <v>4.89</v>
      </c>
    </row>
    <row r="13" spans="1:20" ht="13.5">
      <c r="A13" s="8" t="s">
        <v>9</v>
      </c>
      <c r="B13" s="31">
        <v>918674</v>
      </c>
      <c r="C13" s="37">
        <v>45003</v>
      </c>
      <c r="D13" s="43">
        <v>41252</v>
      </c>
      <c r="E13" s="48">
        <v>3751</v>
      </c>
      <c r="F13" s="23">
        <f t="shared" si="0"/>
        <v>4.898690939332124</v>
      </c>
      <c r="G13" s="95">
        <f t="shared" si="1"/>
        <v>-5637.932000000001</v>
      </c>
      <c r="H13" s="96">
        <f t="shared" si="2"/>
        <v>-0.9813090606678756</v>
      </c>
      <c r="I13" s="91">
        <f t="shared" si="3"/>
        <v>-8618.146999999997</v>
      </c>
      <c r="J13" s="81">
        <f t="shared" si="4"/>
        <v>-1.0313090606678754</v>
      </c>
      <c r="K13" s="53">
        <v>861213</v>
      </c>
      <c r="L13" s="58">
        <v>50640.932</v>
      </c>
      <c r="M13" s="63">
        <v>46254</v>
      </c>
      <c r="N13" s="68">
        <v>4386.932</v>
      </c>
      <c r="O13" s="13">
        <v>5.88</v>
      </c>
      <c r="P13" s="82">
        <v>903952</v>
      </c>
      <c r="Q13" s="87">
        <v>53621.147</v>
      </c>
      <c r="R13" s="73">
        <v>48482</v>
      </c>
      <c r="S13" s="77">
        <v>5139.147</v>
      </c>
      <c r="T13" s="18">
        <v>5.93</v>
      </c>
    </row>
    <row r="14" spans="1:20" ht="13.5">
      <c r="A14" s="8" t="s">
        <v>10</v>
      </c>
      <c r="B14" s="31">
        <v>3173931</v>
      </c>
      <c r="C14" s="37">
        <v>217572</v>
      </c>
      <c r="D14" s="43">
        <v>197674</v>
      </c>
      <c r="E14" s="48">
        <v>19898</v>
      </c>
      <c r="F14" s="23">
        <f t="shared" si="0"/>
        <v>6.854969436953734</v>
      </c>
      <c r="G14" s="95">
        <f t="shared" si="1"/>
        <v>-47923.284999999974</v>
      </c>
      <c r="H14" s="96">
        <f t="shared" si="2"/>
        <v>-1.555030563046266</v>
      </c>
      <c r="I14" s="91">
        <f t="shared" si="3"/>
        <v>-37585.54999999999</v>
      </c>
      <c r="J14" s="81">
        <f t="shared" si="4"/>
        <v>-1.9150305630462654</v>
      </c>
      <c r="K14" s="53">
        <v>3155212</v>
      </c>
      <c r="L14" s="58">
        <v>265495.285</v>
      </c>
      <c r="M14" s="63">
        <v>245047</v>
      </c>
      <c r="N14" s="68">
        <v>20448.285</v>
      </c>
      <c r="O14" s="13">
        <v>8.41</v>
      </c>
      <c r="P14" s="82">
        <v>2909457</v>
      </c>
      <c r="Q14" s="87">
        <v>255157.55</v>
      </c>
      <c r="R14" s="73">
        <v>236658</v>
      </c>
      <c r="S14" s="77">
        <v>18499.55</v>
      </c>
      <c r="T14" s="18">
        <v>8.77</v>
      </c>
    </row>
    <row r="15" spans="1:20" ht="13.5">
      <c r="A15" s="8" t="s">
        <v>11</v>
      </c>
      <c r="B15" s="31">
        <v>2706179</v>
      </c>
      <c r="C15" s="37">
        <v>147944</v>
      </c>
      <c r="D15" s="43">
        <v>137423</v>
      </c>
      <c r="E15" s="48">
        <v>10521</v>
      </c>
      <c r="F15" s="23">
        <f t="shared" si="0"/>
        <v>5.466896313954103</v>
      </c>
      <c r="G15" s="95">
        <f t="shared" si="1"/>
        <v>-34360.364</v>
      </c>
      <c r="H15" s="96">
        <f t="shared" si="2"/>
        <v>-1.333103686045897</v>
      </c>
      <c r="I15" s="91">
        <f t="shared" si="3"/>
        <v>-31070.121000000014</v>
      </c>
      <c r="J15" s="81">
        <f t="shared" si="4"/>
        <v>-1.783103686045897</v>
      </c>
      <c r="K15" s="53">
        <v>2680619</v>
      </c>
      <c r="L15" s="58">
        <v>182304.364</v>
      </c>
      <c r="M15" s="63">
        <v>167426</v>
      </c>
      <c r="N15" s="68">
        <v>14878.364</v>
      </c>
      <c r="O15" s="13">
        <v>6.8</v>
      </c>
      <c r="P15" s="82">
        <v>2470758</v>
      </c>
      <c r="Q15" s="87">
        <v>179014.121</v>
      </c>
      <c r="R15" s="73">
        <v>158085</v>
      </c>
      <c r="S15" s="77">
        <v>20929.121</v>
      </c>
      <c r="T15" s="18">
        <v>7.25</v>
      </c>
    </row>
    <row r="16" spans="1:20" ht="13.5">
      <c r="A16" s="8" t="s">
        <v>12</v>
      </c>
      <c r="B16" s="31">
        <v>6068768</v>
      </c>
      <c r="C16" s="37">
        <v>497151</v>
      </c>
      <c r="D16" s="43">
        <v>451324</v>
      </c>
      <c r="E16" s="48">
        <v>45827</v>
      </c>
      <c r="F16" s="23">
        <f t="shared" si="0"/>
        <v>8.191959224672948</v>
      </c>
      <c r="G16" s="95">
        <f t="shared" si="1"/>
        <v>-57450.326</v>
      </c>
      <c r="H16" s="96">
        <f t="shared" si="2"/>
        <v>-1.198040775327053</v>
      </c>
      <c r="I16" s="91">
        <f t="shared" si="3"/>
        <v>-22380.80800000002</v>
      </c>
      <c r="J16" s="81">
        <f t="shared" si="4"/>
        <v>-1.2180407753270526</v>
      </c>
      <c r="K16" s="53">
        <v>5906748</v>
      </c>
      <c r="L16" s="58">
        <v>554601.326</v>
      </c>
      <c r="M16" s="63">
        <v>492407</v>
      </c>
      <c r="N16" s="68">
        <v>62194.326</v>
      </c>
      <c r="O16" s="13">
        <v>9.39</v>
      </c>
      <c r="P16" s="82">
        <v>5523584</v>
      </c>
      <c r="Q16" s="87">
        <v>519531.808</v>
      </c>
      <c r="R16" s="73">
        <v>438973</v>
      </c>
      <c r="S16" s="77">
        <v>80558.808</v>
      </c>
      <c r="T16" s="18">
        <v>9.41</v>
      </c>
    </row>
    <row r="17" spans="1:20" ht="13.5">
      <c r="A17" s="9" t="s">
        <v>13</v>
      </c>
      <c r="B17" s="32">
        <v>3969902</v>
      </c>
      <c r="C17" s="38">
        <v>242193</v>
      </c>
      <c r="D17" s="44">
        <v>225087</v>
      </c>
      <c r="E17" s="49">
        <v>17106</v>
      </c>
      <c r="F17" s="106">
        <f t="shared" si="0"/>
        <v>6.10072994245198</v>
      </c>
      <c r="G17" s="107">
        <f t="shared" si="1"/>
        <v>-79266.424</v>
      </c>
      <c r="H17" s="108">
        <f t="shared" si="2"/>
        <v>-2.029270057548021</v>
      </c>
      <c r="I17" s="109">
        <f t="shared" si="3"/>
        <v>-56564.40700000001</v>
      </c>
      <c r="J17" s="110">
        <f t="shared" si="4"/>
        <v>-1.8492700575480203</v>
      </c>
      <c r="K17" s="54">
        <v>3952613</v>
      </c>
      <c r="L17" s="59">
        <v>321459.424</v>
      </c>
      <c r="M17" s="64">
        <v>285261</v>
      </c>
      <c r="N17" s="69">
        <v>36198.424</v>
      </c>
      <c r="O17" s="14">
        <v>8.13</v>
      </c>
      <c r="P17" s="83">
        <v>3759944</v>
      </c>
      <c r="Q17" s="88">
        <v>298757.407</v>
      </c>
      <c r="R17" s="74">
        <v>280543</v>
      </c>
      <c r="S17" s="78">
        <v>18214.407</v>
      </c>
      <c r="T17" s="19">
        <v>7.95</v>
      </c>
    </row>
    <row r="18" spans="1:20" ht="13.5">
      <c r="A18" s="8" t="s">
        <v>14</v>
      </c>
      <c r="B18" s="31">
        <v>1149837</v>
      </c>
      <c r="C18" s="37">
        <v>59011</v>
      </c>
      <c r="D18" s="43">
        <v>56178</v>
      </c>
      <c r="E18" s="48">
        <v>2833</v>
      </c>
      <c r="F18" s="23">
        <f t="shared" si="0"/>
        <v>5.132118726393394</v>
      </c>
      <c r="G18" s="95">
        <f t="shared" si="1"/>
        <v>-10974.679000000004</v>
      </c>
      <c r="H18" s="96">
        <f t="shared" si="2"/>
        <v>-0.5978812736066068</v>
      </c>
      <c r="I18" s="91">
        <f t="shared" si="3"/>
        <v>-19144.458</v>
      </c>
      <c r="J18" s="81">
        <f t="shared" si="4"/>
        <v>-1.467881273606606</v>
      </c>
      <c r="K18" s="53">
        <v>1221025</v>
      </c>
      <c r="L18" s="58">
        <v>69985.679</v>
      </c>
      <c r="M18" s="63">
        <v>65230</v>
      </c>
      <c r="N18" s="68">
        <v>4755.679</v>
      </c>
      <c r="O18" s="13">
        <v>5.73</v>
      </c>
      <c r="P18" s="82">
        <v>1184558</v>
      </c>
      <c r="Q18" s="87">
        <v>78155.458</v>
      </c>
      <c r="R18" s="73">
        <v>68911</v>
      </c>
      <c r="S18" s="77">
        <v>9244.458</v>
      </c>
      <c r="T18" s="18">
        <v>6.6</v>
      </c>
    </row>
    <row r="19" spans="1:20" ht="13.5">
      <c r="A19" s="8" t="s">
        <v>15</v>
      </c>
      <c r="B19" s="31">
        <v>564565</v>
      </c>
      <c r="C19" s="37">
        <v>17155</v>
      </c>
      <c r="D19" s="43">
        <v>15838</v>
      </c>
      <c r="E19" s="48">
        <v>1317</v>
      </c>
      <c r="F19" s="23">
        <f t="shared" si="0"/>
        <v>3.038622656381462</v>
      </c>
      <c r="G19" s="95">
        <f t="shared" si="1"/>
        <v>-2605.113000000001</v>
      </c>
      <c r="H19" s="96">
        <f t="shared" si="2"/>
        <v>-0.4313773436185384</v>
      </c>
      <c r="I19" s="91">
        <f t="shared" si="3"/>
        <v>-6130.851999999999</v>
      </c>
      <c r="J19" s="81">
        <f t="shared" si="4"/>
        <v>-1.6113773436185386</v>
      </c>
      <c r="K19" s="53">
        <v>568974</v>
      </c>
      <c r="L19" s="58">
        <v>19760.113</v>
      </c>
      <c r="M19" s="63">
        <v>17317</v>
      </c>
      <c r="N19" s="68">
        <v>2443.113</v>
      </c>
      <c r="O19" s="13">
        <v>3.47</v>
      </c>
      <c r="P19" s="82">
        <v>500895</v>
      </c>
      <c r="Q19" s="87">
        <v>23285.852</v>
      </c>
      <c r="R19" s="73">
        <v>18343</v>
      </c>
      <c r="S19" s="77">
        <v>4942.852</v>
      </c>
      <c r="T19" s="18">
        <v>4.65</v>
      </c>
    </row>
    <row r="20" spans="1:20" ht="13.5">
      <c r="A20" s="8" t="s">
        <v>16</v>
      </c>
      <c r="B20" s="31">
        <v>543279</v>
      </c>
      <c r="C20" s="37">
        <v>20548</v>
      </c>
      <c r="D20" s="43">
        <v>19298</v>
      </c>
      <c r="E20" s="48">
        <v>1250</v>
      </c>
      <c r="F20" s="23">
        <f t="shared" si="0"/>
        <v>3.782218712668813</v>
      </c>
      <c r="G20" s="95">
        <f t="shared" si="1"/>
        <v>-5039.059000000001</v>
      </c>
      <c r="H20" s="96">
        <f t="shared" si="2"/>
        <v>-0.6977812873311873</v>
      </c>
      <c r="I20" s="91">
        <f t="shared" si="3"/>
        <v>-6376.008999999998</v>
      </c>
      <c r="J20" s="81">
        <f t="shared" si="4"/>
        <v>-1.4377812873311866</v>
      </c>
      <c r="K20" s="53">
        <v>571504</v>
      </c>
      <c r="L20" s="58">
        <v>25587.059</v>
      </c>
      <c r="M20" s="63">
        <v>23562</v>
      </c>
      <c r="N20" s="68">
        <v>2025.059</v>
      </c>
      <c r="O20" s="13">
        <v>4.48</v>
      </c>
      <c r="P20" s="82">
        <v>515595</v>
      </c>
      <c r="Q20" s="87">
        <v>26924.009</v>
      </c>
      <c r="R20" s="73">
        <v>23758</v>
      </c>
      <c r="S20" s="77">
        <v>3166.009</v>
      </c>
      <c r="T20" s="18">
        <v>5.22</v>
      </c>
    </row>
    <row r="21" spans="1:20" ht="13.5">
      <c r="A21" s="9" t="s">
        <v>17</v>
      </c>
      <c r="B21" s="32">
        <v>411056</v>
      </c>
      <c r="C21" s="38">
        <v>13944</v>
      </c>
      <c r="D21" s="44">
        <v>12973</v>
      </c>
      <c r="E21" s="49">
        <v>971</v>
      </c>
      <c r="F21" s="106">
        <f t="shared" si="0"/>
        <v>3.3922385271106616</v>
      </c>
      <c r="G21" s="107">
        <f t="shared" si="1"/>
        <v>-3179.1589999999997</v>
      </c>
      <c r="H21" s="108">
        <f t="shared" si="2"/>
        <v>-0.8777614728893379</v>
      </c>
      <c r="I21" s="109">
        <f t="shared" si="3"/>
        <v>-3025.2829999999994</v>
      </c>
      <c r="J21" s="110">
        <f t="shared" si="4"/>
        <v>-1.037761472889338</v>
      </c>
      <c r="K21" s="54">
        <v>400648</v>
      </c>
      <c r="L21" s="59">
        <v>17123.159</v>
      </c>
      <c r="M21" s="64">
        <v>15237</v>
      </c>
      <c r="N21" s="69">
        <v>1886.159</v>
      </c>
      <c r="O21" s="14">
        <v>4.27</v>
      </c>
      <c r="P21" s="83">
        <v>382896</v>
      </c>
      <c r="Q21" s="88">
        <v>16969.283</v>
      </c>
      <c r="R21" s="74">
        <v>14437</v>
      </c>
      <c r="S21" s="78">
        <v>2532.283</v>
      </c>
      <c r="T21" s="19">
        <v>4.43</v>
      </c>
    </row>
    <row r="22" spans="1:20" ht="13.5">
      <c r="A22" s="8" t="s">
        <v>18</v>
      </c>
      <c r="B22" s="31">
        <v>433265</v>
      </c>
      <c r="C22" s="37">
        <v>22548</v>
      </c>
      <c r="D22" s="43">
        <v>20897</v>
      </c>
      <c r="E22" s="48">
        <v>1651</v>
      </c>
      <c r="F22" s="23">
        <f t="shared" si="0"/>
        <v>5.20420527852469</v>
      </c>
      <c r="G22" s="95">
        <f t="shared" si="1"/>
        <v>-4037.776999999998</v>
      </c>
      <c r="H22" s="96">
        <f t="shared" si="2"/>
        <v>-0.9557947214753097</v>
      </c>
      <c r="I22" s="91">
        <f t="shared" si="3"/>
        <v>-2496.1929999999993</v>
      </c>
      <c r="J22" s="81">
        <f t="shared" si="4"/>
        <v>-0.8457947214753094</v>
      </c>
      <c r="K22" s="53">
        <v>431596</v>
      </c>
      <c r="L22" s="58">
        <v>26585.777</v>
      </c>
      <c r="M22" s="63">
        <v>24476</v>
      </c>
      <c r="N22" s="68">
        <v>2109.777</v>
      </c>
      <c r="O22" s="13">
        <v>6.16</v>
      </c>
      <c r="P22" s="82">
        <v>414087</v>
      </c>
      <c r="Q22" s="87">
        <v>25044.193</v>
      </c>
      <c r="R22" s="73">
        <v>20445</v>
      </c>
      <c r="S22" s="77">
        <v>4599.193</v>
      </c>
      <c r="T22" s="18">
        <v>6.05</v>
      </c>
    </row>
    <row r="23" spans="1:20" ht="13.5">
      <c r="A23" s="8" t="s">
        <v>19</v>
      </c>
      <c r="B23" s="31">
        <v>1103431</v>
      </c>
      <c r="C23" s="37">
        <v>85212</v>
      </c>
      <c r="D23" s="43">
        <v>80747</v>
      </c>
      <c r="E23" s="48">
        <v>4465</v>
      </c>
      <c r="F23" s="23">
        <f t="shared" si="0"/>
        <v>7.722458404739399</v>
      </c>
      <c r="G23" s="95">
        <f t="shared" si="1"/>
        <v>-23874.346999999994</v>
      </c>
      <c r="H23" s="96">
        <f t="shared" si="2"/>
        <v>-2.0675415952606</v>
      </c>
      <c r="I23" s="91">
        <f t="shared" si="3"/>
        <v>-17212.021999999997</v>
      </c>
      <c r="J23" s="81">
        <f t="shared" si="4"/>
        <v>-2.117541595260601</v>
      </c>
      <c r="K23" s="53">
        <v>1114569</v>
      </c>
      <c r="L23" s="58">
        <v>109086.347</v>
      </c>
      <c r="M23" s="63">
        <v>101688</v>
      </c>
      <c r="N23" s="68">
        <v>7398.347</v>
      </c>
      <c r="O23" s="13">
        <v>9.79</v>
      </c>
      <c r="P23" s="82">
        <v>1040465</v>
      </c>
      <c r="Q23" s="87">
        <v>102424.022</v>
      </c>
      <c r="R23" s="73">
        <v>91982</v>
      </c>
      <c r="S23" s="77">
        <v>10442.022</v>
      </c>
      <c r="T23" s="18">
        <v>9.84</v>
      </c>
    </row>
    <row r="24" spans="1:20" ht="13.5">
      <c r="A24" s="8" t="s">
        <v>20</v>
      </c>
      <c r="B24" s="31">
        <v>979077</v>
      </c>
      <c r="C24" s="37">
        <v>48781</v>
      </c>
      <c r="D24" s="43">
        <v>43449</v>
      </c>
      <c r="E24" s="48">
        <v>5332</v>
      </c>
      <c r="F24" s="23">
        <f t="shared" si="0"/>
        <v>4.982345617351853</v>
      </c>
      <c r="G24" s="95">
        <f t="shared" si="1"/>
        <v>-17062.617</v>
      </c>
      <c r="H24" s="96">
        <f t="shared" si="2"/>
        <v>-1.567654382648147</v>
      </c>
      <c r="I24" s="91">
        <f t="shared" si="3"/>
        <v>-19363.759999999995</v>
      </c>
      <c r="J24" s="81">
        <f t="shared" si="4"/>
        <v>-2.147654382648147</v>
      </c>
      <c r="K24" s="53">
        <v>1005680</v>
      </c>
      <c r="L24" s="58">
        <v>65843.617</v>
      </c>
      <c r="M24" s="63">
        <v>58222</v>
      </c>
      <c r="N24" s="68">
        <v>7621.617</v>
      </c>
      <c r="O24" s="13">
        <v>6.55</v>
      </c>
      <c r="P24" s="82">
        <v>955996</v>
      </c>
      <c r="Q24" s="87">
        <v>68144.76</v>
      </c>
      <c r="R24" s="73">
        <v>57142</v>
      </c>
      <c r="S24" s="77">
        <v>11002.76</v>
      </c>
      <c r="T24" s="18">
        <v>7.13</v>
      </c>
    </row>
    <row r="25" spans="1:20" ht="13.5">
      <c r="A25" s="8" t="s">
        <v>21</v>
      </c>
      <c r="B25" s="31">
        <v>1717658</v>
      </c>
      <c r="C25" s="37">
        <v>86891</v>
      </c>
      <c r="D25" s="43">
        <v>80145</v>
      </c>
      <c r="E25" s="48">
        <v>6746</v>
      </c>
      <c r="F25" s="23">
        <f t="shared" si="0"/>
        <v>5.05869037957498</v>
      </c>
      <c r="G25" s="95">
        <f t="shared" si="1"/>
        <v>-30285.698999999993</v>
      </c>
      <c r="H25" s="96">
        <f t="shared" si="2"/>
        <v>-1.6713096204250206</v>
      </c>
      <c r="I25" s="91">
        <f t="shared" si="3"/>
        <v>-24706.876999999993</v>
      </c>
      <c r="J25" s="81">
        <f t="shared" si="4"/>
        <v>-1.53130962042502</v>
      </c>
      <c r="K25" s="53">
        <v>1740365</v>
      </c>
      <c r="L25" s="58">
        <v>117176.699</v>
      </c>
      <c r="M25" s="63">
        <v>107621</v>
      </c>
      <c r="N25" s="68">
        <v>9555.699</v>
      </c>
      <c r="O25" s="13">
        <v>6.73</v>
      </c>
      <c r="P25" s="82">
        <v>1694206</v>
      </c>
      <c r="Q25" s="87">
        <v>111597.877</v>
      </c>
      <c r="R25" s="73">
        <v>96340</v>
      </c>
      <c r="S25" s="77">
        <v>15257.877</v>
      </c>
      <c r="T25" s="18">
        <v>6.59</v>
      </c>
    </row>
    <row r="26" spans="1:20" s="4" customFormat="1" ht="13.5">
      <c r="A26" s="9" t="s">
        <v>22</v>
      </c>
      <c r="B26" s="32">
        <v>3260207</v>
      </c>
      <c r="C26" s="38">
        <v>169431</v>
      </c>
      <c r="D26" s="44">
        <v>156645</v>
      </c>
      <c r="E26" s="49">
        <v>12786</v>
      </c>
      <c r="F26" s="106">
        <f t="shared" si="0"/>
        <v>5.196939948905085</v>
      </c>
      <c r="G26" s="107">
        <f t="shared" si="1"/>
        <v>-51307.554000000004</v>
      </c>
      <c r="H26" s="108">
        <f t="shared" si="2"/>
        <v>-1.4930600510949157</v>
      </c>
      <c r="I26" s="109">
        <f t="shared" si="3"/>
        <v>-57900.807</v>
      </c>
      <c r="J26" s="110">
        <f t="shared" si="4"/>
        <v>-2.4730600510949152</v>
      </c>
      <c r="K26" s="54">
        <v>3298262</v>
      </c>
      <c r="L26" s="59">
        <v>220738.554</v>
      </c>
      <c r="M26" s="64">
        <v>200852</v>
      </c>
      <c r="N26" s="69">
        <v>19886.554</v>
      </c>
      <c r="O26" s="14">
        <v>6.69</v>
      </c>
      <c r="P26" s="83">
        <v>2962882</v>
      </c>
      <c r="Q26" s="88">
        <v>227331.807</v>
      </c>
      <c r="R26" s="74">
        <v>201501</v>
      </c>
      <c r="S26" s="78">
        <v>25830.807</v>
      </c>
      <c r="T26" s="19">
        <v>7.67</v>
      </c>
    </row>
    <row r="27" spans="1:20" ht="13.5">
      <c r="A27" s="8" t="s">
        <v>23</v>
      </c>
      <c r="B27" s="31">
        <v>889151</v>
      </c>
      <c r="C27" s="37">
        <v>38618</v>
      </c>
      <c r="D27" s="43">
        <v>35781</v>
      </c>
      <c r="E27" s="48">
        <v>2837</v>
      </c>
      <c r="F27" s="23">
        <f t="shared" si="0"/>
        <v>4.343244285841212</v>
      </c>
      <c r="G27" s="95">
        <f t="shared" si="1"/>
        <v>-16216.127999999997</v>
      </c>
      <c r="H27" s="96">
        <f t="shared" si="2"/>
        <v>-1.886755714158788</v>
      </c>
      <c r="I27" s="91">
        <f t="shared" si="3"/>
        <v>-9245.959000000003</v>
      </c>
      <c r="J27" s="81">
        <f t="shared" si="4"/>
        <v>-1.0067557141587873</v>
      </c>
      <c r="K27" s="53">
        <v>880029</v>
      </c>
      <c r="L27" s="58">
        <v>54834.128</v>
      </c>
      <c r="M27" s="63">
        <v>48183</v>
      </c>
      <c r="N27" s="68">
        <v>6651.128</v>
      </c>
      <c r="O27" s="13">
        <v>6.23</v>
      </c>
      <c r="P27" s="82">
        <v>893843</v>
      </c>
      <c r="Q27" s="87">
        <v>47863.959</v>
      </c>
      <c r="R27" s="73">
        <v>39896</v>
      </c>
      <c r="S27" s="77">
        <v>7967.959</v>
      </c>
      <c r="T27" s="18">
        <v>5.35</v>
      </c>
    </row>
    <row r="28" spans="1:20" ht="13.5">
      <c r="A28" s="8" t="s">
        <v>24</v>
      </c>
      <c r="B28" s="31">
        <v>651129</v>
      </c>
      <c r="C28" s="37">
        <v>51621</v>
      </c>
      <c r="D28" s="43">
        <v>45606</v>
      </c>
      <c r="E28" s="48">
        <v>6015</v>
      </c>
      <c r="F28" s="23">
        <f t="shared" si="0"/>
        <v>7.927922116815562</v>
      </c>
      <c r="G28" s="95">
        <f t="shared" si="1"/>
        <v>-5307.978999999999</v>
      </c>
      <c r="H28" s="96">
        <f t="shared" si="2"/>
        <v>-1.0020778831844375</v>
      </c>
      <c r="I28" s="91">
        <f t="shared" si="3"/>
        <v>-5487.233999999997</v>
      </c>
      <c r="J28" s="81">
        <f t="shared" si="4"/>
        <v>-1.6820778831844372</v>
      </c>
      <c r="K28" s="53">
        <v>637321</v>
      </c>
      <c r="L28" s="58">
        <v>56928.979</v>
      </c>
      <c r="M28" s="63">
        <v>52701</v>
      </c>
      <c r="N28" s="68">
        <v>4227.979</v>
      </c>
      <c r="O28" s="13">
        <v>8.93</v>
      </c>
      <c r="P28" s="82">
        <v>594449</v>
      </c>
      <c r="Q28" s="87">
        <v>57108.234</v>
      </c>
      <c r="R28" s="73">
        <v>50511</v>
      </c>
      <c r="S28" s="77">
        <v>6597.234</v>
      </c>
      <c r="T28" s="18">
        <v>9.61</v>
      </c>
    </row>
    <row r="29" spans="1:20" ht="13.5">
      <c r="A29" s="8" t="s">
        <v>25</v>
      </c>
      <c r="B29" s="31">
        <v>1090912</v>
      </c>
      <c r="C29" s="37">
        <v>150905</v>
      </c>
      <c r="D29" s="43">
        <v>138179</v>
      </c>
      <c r="E29" s="48">
        <v>12726</v>
      </c>
      <c r="F29" s="23">
        <f t="shared" si="0"/>
        <v>13.832921445542812</v>
      </c>
      <c r="G29" s="95">
        <f t="shared" si="1"/>
        <v>-33504.003</v>
      </c>
      <c r="H29" s="96">
        <f t="shared" si="2"/>
        <v>-2.2170785544571885</v>
      </c>
      <c r="I29" s="91">
        <f t="shared" si="3"/>
        <v>-35101.57000000001</v>
      </c>
      <c r="J29" s="81">
        <f t="shared" si="4"/>
        <v>-3.0070785544571876</v>
      </c>
      <c r="K29" s="53">
        <v>1148769</v>
      </c>
      <c r="L29" s="58">
        <v>184409.003</v>
      </c>
      <c r="M29" s="63">
        <v>167309</v>
      </c>
      <c r="N29" s="68">
        <v>17100.003</v>
      </c>
      <c r="O29" s="13">
        <v>16.05</v>
      </c>
      <c r="P29" s="82">
        <v>1104388</v>
      </c>
      <c r="Q29" s="87">
        <v>186006.57</v>
      </c>
      <c r="R29" s="73">
        <v>155022</v>
      </c>
      <c r="S29" s="77">
        <v>30984.57</v>
      </c>
      <c r="T29" s="18">
        <v>16.84</v>
      </c>
    </row>
    <row r="30" spans="1:20" ht="13.5">
      <c r="A30" s="8" t="s">
        <v>26</v>
      </c>
      <c r="B30" s="31">
        <v>3884130</v>
      </c>
      <c r="C30" s="37">
        <v>359722</v>
      </c>
      <c r="D30" s="43">
        <v>330111</v>
      </c>
      <c r="E30" s="48">
        <v>29611</v>
      </c>
      <c r="F30" s="23">
        <f t="shared" si="0"/>
        <v>9.261327504486204</v>
      </c>
      <c r="G30" s="95">
        <f t="shared" si="1"/>
        <v>-101984.59399999998</v>
      </c>
      <c r="H30" s="96">
        <f t="shared" si="2"/>
        <v>-2.768672495513796</v>
      </c>
      <c r="I30" s="91">
        <f t="shared" si="3"/>
        <v>-74324.282</v>
      </c>
      <c r="J30" s="81">
        <f t="shared" si="4"/>
        <v>-2.7786724955137956</v>
      </c>
      <c r="K30" s="53">
        <v>3839287</v>
      </c>
      <c r="L30" s="58">
        <v>461706.594</v>
      </c>
      <c r="M30" s="63">
        <v>400527</v>
      </c>
      <c r="N30" s="68">
        <v>61179.594</v>
      </c>
      <c r="O30" s="13">
        <v>12.03</v>
      </c>
      <c r="P30" s="82">
        <v>3604110</v>
      </c>
      <c r="Q30" s="87">
        <v>434046.282</v>
      </c>
      <c r="R30" s="73">
        <v>364221</v>
      </c>
      <c r="S30" s="77">
        <v>69825.282</v>
      </c>
      <c r="T30" s="18">
        <v>12.04</v>
      </c>
    </row>
    <row r="31" spans="1:20" ht="13.5">
      <c r="A31" s="8" t="s">
        <v>27</v>
      </c>
      <c r="B31" s="31">
        <v>2405325</v>
      </c>
      <c r="C31" s="37">
        <v>162538</v>
      </c>
      <c r="D31" s="43">
        <v>149456</v>
      </c>
      <c r="E31" s="48">
        <v>13082</v>
      </c>
      <c r="F31" s="23">
        <f t="shared" si="0"/>
        <v>6.75742363298099</v>
      </c>
      <c r="G31" s="95">
        <f t="shared" si="1"/>
        <v>-46596.391</v>
      </c>
      <c r="H31" s="96">
        <f t="shared" si="2"/>
        <v>-1.6625763670190103</v>
      </c>
      <c r="I31" s="91">
        <f t="shared" si="3"/>
        <v>-53185.60500000001</v>
      </c>
      <c r="J31" s="81">
        <f t="shared" si="4"/>
        <v>-2.2825763670190096</v>
      </c>
      <c r="K31" s="53">
        <v>2485084</v>
      </c>
      <c r="L31" s="58">
        <v>209134.391</v>
      </c>
      <c r="M31" s="63">
        <v>187298</v>
      </c>
      <c r="N31" s="68">
        <v>21836.391</v>
      </c>
      <c r="O31" s="13">
        <v>8.42</v>
      </c>
      <c r="P31" s="82">
        <v>2386798</v>
      </c>
      <c r="Q31" s="87">
        <v>215723.605</v>
      </c>
      <c r="R31" s="73">
        <v>181321</v>
      </c>
      <c r="S31" s="77">
        <v>34402.605</v>
      </c>
      <c r="T31" s="18">
        <v>9.04</v>
      </c>
    </row>
    <row r="32" spans="1:20" ht="13.5">
      <c r="A32" s="8" t="s">
        <v>28</v>
      </c>
      <c r="B32" s="31">
        <v>661851</v>
      </c>
      <c r="C32" s="37">
        <v>46224</v>
      </c>
      <c r="D32" s="43">
        <v>42658</v>
      </c>
      <c r="E32" s="48">
        <v>3566</v>
      </c>
      <c r="F32" s="23">
        <f t="shared" si="0"/>
        <v>6.984049279973892</v>
      </c>
      <c r="G32" s="95">
        <f t="shared" si="1"/>
        <v>-11673.089</v>
      </c>
      <c r="H32" s="96">
        <f t="shared" si="2"/>
        <v>-1.5059507200261084</v>
      </c>
      <c r="I32" s="91">
        <f t="shared" si="3"/>
        <v>-4411.690999999999</v>
      </c>
      <c r="J32" s="81">
        <f t="shared" si="4"/>
        <v>-0.8559507200261081</v>
      </c>
      <c r="K32" s="53">
        <v>681980</v>
      </c>
      <c r="L32" s="58">
        <v>57897.089</v>
      </c>
      <c r="M32" s="63">
        <v>53025</v>
      </c>
      <c r="N32" s="68">
        <v>4872.089</v>
      </c>
      <c r="O32" s="13">
        <v>8.49</v>
      </c>
      <c r="P32" s="82">
        <v>645697</v>
      </c>
      <c r="Q32" s="87">
        <v>50635.691</v>
      </c>
      <c r="R32" s="73">
        <v>42736</v>
      </c>
      <c r="S32" s="77">
        <v>7899.691</v>
      </c>
      <c r="T32" s="18">
        <v>7.84</v>
      </c>
    </row>
    <row r="33" spans="1:20" s="4" customFormat="1" ht="13.5">
      <c r="A33" s="9" t="s">
        <v>29</v>
      </c>
      <c r="B33" s="32">
        <v>482276</v>
      </c>
      <c r="C33" s="38">
        <v>36117</v>
      </c>
      <c r="D33" s="44">
        <v>33606</v>
      </c>
      <c r="E33" s="49">
        <v>2511</v>
      </c>
      <c r="F33" s="106">
        <f t="shared" si="0"/>
        <v>7.488865297049823</v>
      </c>
      <c r="G33" s="107">
        <f t="shared" si="1"/>
        <v>-4758.527999999998</v>
      </c>
      <c r="H33" s="108">
        <f t="shared" si="2"/>
        <v>-0.8811347029501766</v>
      </c>
      <c r="I33" s="109">
        <f t="shared" si="3"/>
        <v>-6714.728000000003</v>
      </c>
      <c r="J33" s="110">
        <f t="shared" si="4"/>
        <v>-1.4511347029501769</v>
      </c>
      <c r="K33" s="54">
        <v>488378</v>
      </c>
      <c r="L33" s="59">
        <v>40875.528</v>
      </c>
      <c r="M33" s="64">
        <v>37890</v>
      </c>
      <c r="N33" s="69">
        <v>2985.528</v>
      </c>
      <c r="O33" s="14">
        <v>8.37</v>
      </c>
      <c r="P33" s="83">
        <v>479001</v>
      </c>
      <c r="Q33" s="88">
        <v>42831.728</v>
      </c>
      <c r="R33" s="74">
        <v>36100</v>
      </c>
      <c r="S33" s="78">
        <v>6731.728</v>
      </c>
      <c r="T33" s="19">
        <v>8.94</v>
      </c>
    </row>
    <row r="34" spans="1:20" ht="13.5">
      <c r="A34" s="8" t="s">
        <v>30</v>
      </c>
      <c r="B34" s="31">
        <v>310309</v>
      </c>
      <c r="C34" s="37">
        <v>14235</v>
      </c>
      <c r="D34" s="43">
        <v>13257</v>
      </c>
      <c r="E34" s="48">
        <v>978</v>
      </c>
      <c r="F34" s="23">
        <f t="shared" si="0"/>
        <v>4.587362918896971</v>
      </c>
      <c r="G34" s="95">
        <f t="shared" si="1"/>
        <v>-5893.848999999998</v>
      </c>
      <c r="H34" s="96">
        <f t="shared" si="2"/>
        <v>-1.672637081103029</v>
      </c>
      <c r="I34" s="91">
        <f t="shared" si="3"/>
        <v>-5530.213</v>
      </c>
      <c r="J34" s="81">
        <f t="shared" si="4"/>
        <v>-1.9826370811030296</v>
      </c>
      <c r="K34" s="53">
        <v>321503</v>
      </c>
      <c r="L34" s="58">
        <v>20128.849</v>
      </c>
      <c r="M34" s="63">
        <v>18529</v>
      </c>
      <c r="N34" s="68">
        <v>1599.849</v>
      </c>
      <c r="O34" s="13">
        <v>6.26</v>
      </c>
      <c r="P34" s="82">
        <v>300661</v>
      </c>
      <c r="Q34" s="87">
        <v>19765.213</v>
      </c>
      <c r="R34" s="73">
        <v>17972</v>
      </c>
      <c r="S34" s="77">
        <v>1793.213</v>
      </c>
      <c r="T34" s="18">
        <v>6.57</v>
      </c>
    </row>
    <row r="35" spans="1:20" ht="13.5">
      <c r="A35" s="8" t="s">
        <v>31</v>
      </c>
      <c r="B35" s="31">
        <v>412703</v>
      </c>
      <c r="C35" s="37">
        <v>18611</v>
      </c>
      <c r="D35" s="43">
        <v>17200</v>
      </c>
      <c r="E35" s="48">
        <v>1411</v>
      </c>
      <c r="F35" s="23">
        <f t="shared" si="0"/>
        <v>4.509538336285416</v>
      </c>
      <c r="G35" s="95">
        <f t="shared" si="1"/>
        <v>-4598.608</v>
      </c>
      <c r="H35" s="96">
        <f t="shared" si="2"/>
        <v>-1.0204616637145847</v>
      </c>
      <c r="I35" s="91">
        <f t="shared" si="3"/>
        <v>-5200.759999999998</v>
      </c>
      <c r="J35" s="81">
        <f t="shared" si="4"/>
        <v>-1.4104616637145844</v>
      </c>
      <c r="K35" s="53">
        <v>419891</v>
      </c>
      <c r="L35" s="58">
        <v>23209.608</v>
      </c>
      <c r="M35" s="63">
        <v>21666</v>
      </c>
      <c r="N35" s="68">
        <v>1543.608</v>
      </c>
      <c r="O35" s="13">
        <v>5.53</v>
      </c>
      <c r="P35" s="82">
        <v>402006</v>
      </c>
      <c r="Q35" s="87">
        <v>23811.76</v>
      </c>
      <c r="R35" s="73">
        <v>21152</v>
      </c>
      <c r="S35" s="77">
        <v>2659.76</v>
      </c>
      <c r="T35" s="18">
        <v>5.92</v>
      </c>
    </row>
    <row r="36" spans="1:20" ht="13.5">
      <c r="A36" s="8" t="s">
        <v>32</v>
      </c>
      <c r="B36" s="31">
        <v>874360</v>
      </c>
      <c r="C36" s="37">
        <v>44114</v>
      </c>
      <c r="D36" s="43">
        <v>40589</v>
      </c>
      <c r="E36" s="48">
        <v>3525</v>
      </c>
      <c r="F36" s="23">
        <f t="shared" si="0"/>
        <v>5.045290269454229</v>
      </c>
      <c r="G36" s="95">
        <f t="shared" si="1"/>
        <v>-10460.428</v>
      </c>
      <c r="H36" s="96">
        <f t="shared" si="2"/>
        <v>-0.9547097305457708</v>
      </c>
      <c r="I36" s="91">
        <f t="shared" si="3"/>
        <v>-10287.646</v>
      </c>
      <c r="J36" s="81">
        <f t="shared" si="4"/>
        <v>-1.0947097305457705</v>
      </c>
      <c r="K36" s="53">
        <v>909252</v>
      </c>
      <c r="L36" s="58">
        <v>54574.428</v>
      </c>
      <c r="M36" s="63">
        <v>50128</v>
      </c>
      <c r="N36" s="68">
        <v>4446.428</v>
      </c>
      <c r="O36" s="13">
        <v>6</v>
      </c>
      <c r="P36" s="82">
        <v>886713</v>
      </c>
      <c r="Q36" s="87">
        <v>54401.646</v>
      </c>
      <c r="R36" s="73">
        <v>47627</v>
      </c>
      <c r="S36" s="77">
        <v>6774.646</v>
      </c>
      <c r="T36" s="18">
        <v>6.14</v>
      </c>
    </row>
    <row r="37" spans="1:20" ht="13.5">
      <c r="A37" s="8" t="s">
        <v>33</v>
      </c>
      <c r="B37" s="31">
        <v>1208600</v>
      </c>
      <c r="C37" s="37">
        <v>52702</v>
      </c>
      <c r="D37" s="43">
        <v>48508</v>
      </c>
      <c r="E37" s="48">
        <v>4194</v>
      </c>
      <c r="F37" s="23">
        <f t="shared" si="0"/>
        <v>4.360582492139666</v>
      </c>
      <c r="G37" s="95">
        <f t="shared" si="1"/>
        <v>-15568.103000000003</v>
      </c>
      <c r="H37" s="96">
        <f t="shared" si="2"/>
        <v>-0.9594175078603344</v>
      </c>
      <c r="I37" s="91">
        <f t="shared" si="3"/>
        <v>-17153.587</v>
      </c>
      <c r="J37" s="81">
        <f t="shared" si="4"/>
        <v>-1.4294175078603342</v>
      </c>
      <c r="K37" s="53">
        <v>1284168</v>
      </c>
      <c r="L37" s="58">
        <v>68270.103</v>
      </c>
      <c r="M37" s="63">
        <v>62389</v>
      </c>
      <c r="N37" s="68">
        <v>5881.103</v>
      </c>
      <c r="O37" s="13">
        <v>5.32</v>
      </c>
      <c r="P37" s="82">
        <v>1207523</v>
      </c>
      <c r="Q37" s="87">
        <v>69855.587</v>
      </c>
      <c r="R37" s="73">
        <v>63198</v>
      </c>
      <c r="S37" s="77">
        <v>6657.587</v>
      </c>
      <c r="T37" s="18">
        <v>5.79</v>
      </c>
    </row>
    <row r="38" spans="1:20" ht="13.5">
      <c r="A38" s="9" t="s">
        <v>34</v>
      </c>
      <c r="B38" s="32">
        <v>725084</v>
      </c>
      <c r="C38" s="38">
        <v>34837</v>
      </c>
      <c r="D38" s="44">
        <v>31060</v>
      </c>
      <c r="E38" s="49">
        <v>3777</v>
      </c>
      <c r="F38" s="106">
        <f t="shared" si="0"/>
        <v>4.804546783545079</v>
      </c>
      <c r="G38" s="107">
        <f t="shared" si="1"/>
        <v>-8309.188999999998</v>
      </c>
      <c r="H38" s="108">
        <f t="shared" si="2"/>
        <v>-1.035453216454921</v>
      </c>
      <c r="I38" s="109">
        <f t="shared" si="3"/>
        <v>-9377.746</v>
      </c>
      <c r="J38" s="110">
        <f t="shared" si="4"/>
        <v>-1.165453216454921</v>
      </c>
      <c r="K38" s="54">
        <v>739281</v>
      </c>
      <c r="L38" s="59">
        <v>43146.189</v>
      </c>
      <c r="M38" s="64">
        <v>38792</v>
      </c>
      <c r="N38" s="69">
        <v>4354.189</v>
      </c>
      <c r="O38" s="14">
        <v>5.84</v>
      </c>
      <c r="P38" s="83">
        <v>740591</v>
      </c>
      <c r="Q38" s="88">
        <v>44214.746</v>
      </c>
      <c r="R38" s="74">
        <v>38662</v>
      </c>
      <c r="S38" s="78">
        <v>5552.746</v>
      </c>
      <c r="T38" s="19">
        <v>5.97</v>
      </c>
    </row>
    <row r="39" spans="1:20" ht="13.5">
      <c r="A39" s="8" t="s">
        <v>35</v>
      </c>
      <c r="B39" s="31">
        <v>369694</v>
      </c>
      <c r="C39" s="37">
        <v>19344</v>
      </c>
      <c r="D39" s="43">
        <v>16815</v>
      </c>
      <c r="E39" s="48">
        <v>2529</v>
      </c>
      <c r="F39" s="23">
        <f t="shared" si="0"/>
        <v>5.232435473662002</v>
      </c>
      <c r="G39" s="95">
        <f t="shared" si="1"/>
        <v>-5141.984</v>
      </c>
      <c r="H39" s="96">
        <f t="shared" si="2"/>
        <v>-1.3075645263379982</v>
      </c>
      <c r="I39" s="91">
        <f t="shared" si="3"/>
        <v>-4493.007000000001</v>
      </c>
      <c r="J39" s="81">
        <f t="shared" si="4"/>
        <v>-1.5775645263379978</v>
      </c>
      <c r="K39" s="53">
        <v>374339</v>
      </c>
      <c r="L39" s="58">
        <v>24485.984</v>
      </c>
      <c r="M39" s="63">
        <v>21223</v>
      </c>
      <c r="N39" s="68">
        <v>3262.984</v>
      </c>
      <c r="O39" s="13">
        <v>6.54</v>
      </c>
      <c r="P39" s="82">
        <v>349937</v>
      </c>
      <c r="Q39" s="87">
        <v>23837.007</v>
      </c>
      <c r="R39" s="73">
        <v>19933</v>
      </c>
      <c r="S39" s="77">
        <v>3904.007</v>
      </c>
      <c r="T39" s="18">
        <v>6.81</v>
      </c>
    </row>
    <row r="40" spans="1:20" ht="13.5">
      <c r="A40" s="8" t="s">
        <v>36</v>
      </c>
      <c r="B40" s="31">
        <v>464768</v>
      </c>
      <c r="C40" s="37">
        <v>20307</v>
      </c>
      <c r="D40" s="43">
        <v>17460</v>
      </c>
      <c r="E40" s="48">
        <v>2847</v>
      </c>
      <c r="F40" s="23">
        <f t="shared" si="0"/>
        <v>4.369276714403745</v>
      </c>
      <c r="G40" s="95">
        <f t="shared" si="1"/>
        <v>-4189.6709999999985</v>
      </c>
      <c r="H40" s="96">
        <f t="shared" si="2"/>
        <v>-0.8007232855962547</v>
      </c>
      <c r="I40" s="91">
        <f t="shared" si="3"/>
        <v>-3807.434000000001</v>
      </c>
      <c r="J40" s="81">
        <f t="shared" si="4"/>
        <v>-1.080723285596255</v>
      </c>
      <c r="K40" s="53">
        <v>473388</v>
      </c>
      <c r="L40" s="58">
        <v>24496.671</v>
      </c>
      <c r="M40" s="63">
        <v>21519</v>
      </c>
      <c r="N40" s="68">
        <v>2977.671</v>
      </c>
      <c r="O40" s="13">
        <v>5.17</v>
      </c>
      <c r="P40" s="82">
        <v>442279</v>
      </c>
      <c r="Q40" s="87">
        <v>24114.434</v>
      </c>
      <c r="R40" s="73">
        <v>20892</v>
      </c>
      <c r="S40" s="77">
        <v>3222.434</v>
      </c>
      <c r="T40" s="18">
        <v>5.45</v>
      </c>
    </row>
    <row r="41" spans="1:20" ht="13.5">
      <c r="A41" s="8" t="s">
        <v>37</v>
      </c>
      <c r="B41" s="31">
        <v>666768</v>
      </c>
      <c r="C41" s="37">
        <v>27832</v>
      </c>
      <c r="D41" s="43">
        <v>25285</v>
      </c>
      <c r="E41" s="48">
        <v>2547</v>
      </c>
      <c r="F41" s="23">
        <f t="shared" si="0"/>
        <v>4.1741655268399205</v>
      </c>
      <c r="G41" s="95">
        <f t="shared" si="1"/>
        <v>-9018.701000000001</v>
      </c>
      <c r="H41" s="96">
        <f t="shared" si="2"/>
        <v>-0.9358344731600798</v>
      </c>
      <c r="I41" s="91">
        <f t="shared" si="3"/>
        <v>-10869.593</v>
      </c>
      <c r="J41" s="81">
        <f t="shared" si="4"/>
        <v>-1.6958344731600796</v>
      </c>
      <c r="K41" s="53">
        <v>721404</v>
      </c>
      <c r="L41" s="58">
        <v>36850.701</v>
      </c>
      <c r="M41" s="63">
        <v>31761</v>
      </c>
      <c r="N41" s="68">
        <v>5089.701</v>
      </c>
      <c r="O41" s="13">
        <v>5.11</v>
      </c>
      <c r="P41" s="82">
        <v>659595</v>
      </c>
      <c r="Q41" s="87">
        <v>38701.593</v>
      </c>
      <c r="R41" s="73">
        <v>34077</v>
      </c>
      <c r="S41" s="77">
        <v>4624.593</v>
      </c>
      <c r="T41" s="18">
        <v>5.87</v>
      </c>
    </row>
    <row r="42" spans="1:20" ht="13.5">
      <c r="A42" s="9" t="s">
        <v>38</v>
      </c>
      <c r="B42" s="32">
        <v>357278</v>
      </c>
      <c r="C42" s="38">
        <v>34856</v>
      </c>
      <c r="D42" s="44">
        <v>32662</v>
      </c>
      <c r="E42" s="49">
        <v>2194</v>
      </c>
      <c r="F42" s="106">
        <f t="shared" si="0"/>
        <v>9.75598833401441</v>
      </c>
      <c r="G42" s="107">
        <f t="shared" si="1"/>
        <v>-10430.313000000002</v>
      </c>
      <c r="H42" s="108">
        <f t="shared" si="2"/>
        <v>-2.724011665985591</v>
      </c>
      <c r="I42" s="109">
        <f t="shared" si="3"/>
        <v>-10235.915</v>
      </c>
      <c r="J42" s="110">
        <f t="shared" si="4"/>
        <v>-3.054011665985591</v>
      </c>
      <c r="K42" s="54">
        <v>362946</v>
      </c>
      <c r="L42" s="59">
        <v>45286.313</v>
      </c>
      <c r="M42" s="64">
        <v>37895</v>
      </c>
      <c r="N42" s="69">
        <v>7391.313</v>
      </c>
      <c r="O42" s="14">
        <v>12.48</v>
      </c>
      <c r="P42" s="83">
        <v>352108</v>
      </c>
      <c r="Q42" s="88">
        <v>45091.915</v>
      </c>
      <c r="R42" s="74">
        <v>39571</v>
      </c>
      <c r="S42" s="78">
        <v>5520.915</v>
      </c>
      <c r="T42" s="19">
        <v>12.81</v>
      </c>
    </row>
    <row r="43" spans="1:20" ht="13.5">
      <c r="A43" s="8" t="s">
        <v>39</v>
      </c>
      <c r="B43" s="31">
        <v>2235676</v>
      </c>
      <c r="C43" s="37">
        <v>127584</v>
      </c>
      <c r="D43" s="43">
        <v>111528</v>
      </c>
      <c r="E43" s="48">
        <v>16056</v>
      </c>
      <c r="F43" s="23">
        <f t="shared" si="0"/>
        <v>5.706730313336996</v>
      </c>
      <c r="G43" s="95">
        <f t="shared" si="1"/>
        <v>-20519.831999999995</v>
      </c>
      <c r="H43" s="96">
        <f t="shared" si="2"/>
        <v>-1.0832696866630043</v>
      </c>
      <c r="I43" s="91">
        <f t="shared" si="3"/>
        <v>-31987.165000000008</v>
      </c>
      <c r="J43" s="81">
        <f t="shared" si="4"/>
        <v>-1.7732696866630047</v>
      </c>
      <c r="K43" s="53">
        <v>2180914</v>
      </c>
      <c r="L43" s="58">
        <v>148103.832</v>
      </c>
      <c r="M43" s="63">
        <v>132960</v>
      </c>
      <c r="N43" s="68">
        <v>15143.832</v>
      </c>
      <c r="O43" s="13">
        <v>6.79</v>
      </c>
      <c r="P43" s="82">
        <v>2132047</v>
      </c>
      <c r="Q43" s="87">
        <v>159571.165</v>
      </c>
      <c r="R43" s="73">
        <v>125070</v>
      </c>
      <c r="S43" s="77">
        <v>34501.165</v>
      </c>
      <c r="T43" s="18">
        <v>7.48</v>
      </c>
    </row>
    <row r="44" spans="1:20" ht="13.5">
      <c r="A44" s="8" t="s">
        <v>40</v>
      </c>
      <c r="B44" s="31">
        <v>417644</v>
      </c>
      <c r="C44" s="37">
        <v>14373</v>
      </c>
      <c r="D44" s="43">
        <v>12664</v>
      </c>
      <c r="E44" s="48">
        <v>1709</v>
      </c>
      <c r="F44" s="23">
        <f t="shared" si="0"/>
        <v>3.4414477401806325</v>
      </c>
      <c r="G44" s="95">
        <f t="shared" si="1"/>
        <v>-2709.0970000000016</v>
      </c>
      <c r="H44" s="96">
        <f t="shared" si="2"/>
        <v>-0.6685522598193678</v>
      </c>
      <c r="I44" s="91">
        <f t="shared" si="3"/>
        <v>-5415.222000000002</v>
      </c>
      <c r="J44" s="81">
        <f t="shared" si="4"/>
        <v>-1.3885522598193676</v>
      </c>
      <c r="K44" s="53">
        <v>416051</v>
      </c>
      <c r="L44" s="58">
        <v>17082.097</v>
      </c>
      <c r="M44" s="63">
        <v>15009</v>
      </c>
      <c r="N44" s="68">
        <v>2073.097</v>
      </c>
      <c r="O44" s="13">
        <v>4.11</v>
      </c>
      <c r="P44" s="82">
        <v>409368</v>
      </c>
      <c r="Q44" s="87">
        <v>19788.222</v>
      </c>
      <c r="R44" s="73">
        <v>15947</v>
      </c>
      <c r="S44" s="77">
        <v>3841.222</v>
      </c>
      <c r="T44" s="18">
        <v>4.83</v>
      </c>
    </row>
    <row r="45" spans="1:20" ht="13.5">
      <c r="A45" s="8" t="s">
        <v>41</v>
      </c>
      <c r="B45" s="31">
        <v>690726</v>
      </c>
      <c r="C45" s="37">
        <v>23215</v>
      </c>
      <c r="D45" s="43">
        <v>20995</v>
      </c>
      <c r="E45" s="48">
        <v>2220</v>
      </c>
      <c r="F45" s="23">
        <f t="shared" si="0"/>
        <v>3.360956442931061</v>
      </c>
      <c r="G45" s="95">
        <f t="shared" si="1"/>
        <v>-6015.985000000001</v>
      </c>
      <c r="H45" s="96">
        <f t="shared" si="2"/>
        <v>-0.7990435570689391</v>
      </c>
      <c r="I45" s="91">
        <f t="shared" si="3"/>
        <v>-10638.167000000001</v>
      </c>
      <c r="J45" s="81">
        <f t="shared" si="4"/>
        <v>-1.5490435570689391</v>
      </c>
      <c r="K45" s="53">
        <v>702712</v>
      </c>
      <c r="L45" s="58">
        <v>29230.985</v>
      </c>
      <c r="M45" s="63">
        <v>26000</v>
      </c>
      <c r="N45" s="68">
        <v>3230.985</v>
      </c>
      <c r="O45" s="13">
        <v>4.16</v>
      </c>
      <c r="P45" s="82">
        <v>688821</v>
      </c>
      <c r="Q45" s="87">
        <v>33853.167</v>
      </c>
      <c r="R45" s="73">
        <v>28992</v>
      </c>
      <c r="S45" s="77">
        <v>4861.167</v>
      </c>
      <c r="T45" s="18">
        <v>4.91</v>
      </c>
    </row>
    <row r="46" spans="1:20" ht="13.5">
      <c r="A46" s="8" t="s">
        <v>42</v>
      </c>
      <c r="B46" s="31">
        <v>882162</v>
      </c>
      <c r="C46" s="37">
        <v>28662</v>
      </c>
      <c r="D46" s="43">
        <v>25974</v>
      </c>
      <c r="E46" s="48">
        <v>2688</v>
      </c>
      <c r="F46" s="23">
        <f t="shared" si="0"/>
        <v>3.2490630972542456</v>
      </c>
      <c r="G46" s="95">
        <f t="shared" si="1"/>
        <v>-6262.402000000002</v>
      </c>
      <c r="H46" s="96">
        <f t="shared" si="2"/>
        <v>-0.6709369027457543</v>
      </c>
      <c r="I46" s="91">
        <f t="shared" si="3"/>
        <v>-8177.616000000002</v>
      </c>
      <c r="J46" s="81">
        <f t="shared" si="4"/>
        <v>-1.1109369027457547</v>
      </c>
      <c r="K46" s="53">
        <v>890979</v>
      </c>
      <c r="L46" s="58">
        <v>34924.402</v>
      </c>
      <c r="M46" s="63">
        <v>32391</v>
      </c>
      <c r="N46" s="68">
        <v>2533.402</v>
      </c>
      <c r="O46" s="13">
        <v>3.92</v>
      </c>
      <c r="P46" s="82">
        <v>844717</v>
      </c>
      <c r="Q46" s="87">
        <v>36839.616</v>
      </c>
      <c r="R46" s="73">
        <v>32066</v>
      </c>
      <c r="S46" s="77">
        <v>4773.616</v>
      </c>
      <c r="T46" s="18">
        <v>4.36</v>
      </c>
    </row>
    <row r="47" spans="1:20" ht="13.5">
      <c r="A47" s="8" t="s">
        <v>43</v>
      </c>
      <c r="B47" s="31">
        <v>601821</v>
      </c>
      <c r="C47" s="37">
        <v>25024</v>
      </c>
      <c r="D47" s="43">
        <v>22005</v>
      </c>
      <c r="E47" s="48">
        <v>3019</v>
      </c>
      <c r="F47" s="23">
        <f t="shared" si="0"/>
        <v>4.158046994039756</v>
      </c>
      <c r="G47" s="95">
        <f t="shared" si="1"/>
        <v>-1985.6630000000005</v>
      </c>
      <c r="H47" s="96">
        <f t="shared" si="2"/>
        <v>-0.33195300596024424</v>
      </c>
      <c r="I47" s="91">
        <f t="shared" si="3"/>
        <v>-3286.8950000000004</v>
      </c>
      <c r="J47" s="81">
        <f t="shared" si="4"/>
        <v>-0.4819530059602437</v>
      </c>
      <c r="K47" s="53">
        <v>601094</v>
      </c>
      <c r="L47" s="58">
        <v>27009.663</v>
      </c>
      <c r="M47" s="63">
        <v>24095</v>
      </c>
      <c r="N47" s="68">
        <v>2914.663</v>
      </c>
      <c r="O47" s="13">
        <v>4.49</v>
      </c>
      <c r="P47" s="82">
        <v>610091</v>
      </c>
      <c r="Q47" s="87">
        <v>28310.895</v>
      </c>
      <c r="R47" s="73">
        <v>23010</v>
      </c>
      <c r="S47" s="77">
        <v>5300.895</v>
      </c>
      <c r="T47" s="18">
        <v>4.64</v>
      </c>
    </row>
    <row r="48" spans="1:20" ht="13.5">
      <c r="A48" s="8" t="s">
        <v>44</v>
      </c>
      <c r="B48" s="31">
        <v>512047</v>
      </c>
      <c r="C48" s="37">
        <v>18574</v>
      </c>
      <c r="D48" s="43">
        <v>17031</v>
      </c>
      <c r="E48" s="48">
        <v>1543</v>
      </c>
      <c r="F48" s="23">
        <f t="shared" si="0"/>
        <v>3.627401390887946</v>
      </c>
      <c r="G48" s="95">
        <f t="shared" si="1"/>
        <v>-5506.940999999999</v>
      </c>
      <c r="H48" s="96">
        <f t="shared" si="2"/>
        <v>-1.042598609112054</v>
      </c>
      <c r="I48" s="91">
        <f t="shared" si="3"/>
        <v>-5636.491000000002</v>
      </c>
      <c r="J48" s="81">
        <f t="shared" si="4"/>
        <v>-0.7325986091120544</v>
      </c>
      <c r="K48" s="53">
        <v>515242</v>
      </c>
      <c r="L48" s="58">
        <v>24080.941</v>
      </c>
      <c r="M48" s="63">
        <v>21814</v>
      </c>
      <c r="N48" s="68">
        <v>2266.941</v>
      </c>
      <c r="O48" s="13">
        <v>4.67</v>
      </c>
      <c r="P48" s="82">
        <v>555280</v>
      </c>
      <c r="Q48" s="87">
        <v>24210.491</v>
      </c>
      <c r="R48" s="73">
        <v>20786</v>
      </c>
      <c r="S48" s="77">
        <v>3424.491</v>
      </c>
      <c r="T48" s="18">
        <v>4.36</v>
      </c>
    </row>
    <row r="49" spans="1:20" ht="13.5">
      <c r="A49" s="8" t="s">
        <v>45</v>
      </c>
      <c r="B49" s="31">
        <v>788951</v>
      </c>
      <c r="C49" s="37">
        <v>27342</v>
      </c>
      <c r="D49" s="43">
        <v>24580</v>
      </c>
      <c r="E49" s="48">
        <v>2762</v>
      </c>
      <c r="F49" s="23">
        <f t="shared" si="0"/>
        <v>3.4656144678186602</v>
      </c>
      <c r="G49" s="95">
        <f t="shared" si="1"/>
        <v>-2959.934000000001</v>
      </c>
      <c r="H49" s="96">
        <f t="shared" si="2"/>
        <v>-0.1743855321813399</v>
      </c>
      <c r="I49" s="91">
        <f t="shared" si="3"/>
        <v>-10037.233999999997</v>
      </c>
      <c r="J49" s="81">
        <f t="shared" si="4"/>
        <v>-1.0343855321813398</v>
      </c>
      <c r="K49" s="53">
        <v>832072</v>
      </c>
      <c r="L49" s="58">
        <v>30301.934</v>
      </c>
      <c r="M49" s="63">
        <v>27186</v>
      </c>
      <c r="N49" s="68">
        <v>3115.934</v>
      </c>
      <c r="O49" s="13">
        <v>3.64</v>
      </c>
      <c r="P49" s="82">
        <v>830295</v>
      </c>
      <c r="Q49" s="87">
        <v>37379.234</v>
      </c>
      <c r="R49" s="73">
        <v>31381</v>
      </c>
      <c r="S49" s="77">
        <v>5998.234</v>
      </c>
      <c r="T49" s="18">
        <v>4.5</v>
      </c>
    </row>
    <row r="50" spans="1:20" ht="14.25" thickBot="1">
      <c r="A50" s="10" t="s">
        <v>46</v>
      </c>
      <c r="B50" s="33">
        <v>529433</v>
      </c>
      <c r="C50" s="39">
        <v>36155</v>
      </c>
      <c r="D50" s="45">
        <v>31277</v>
      </c>
      <c r="E50" s="50">
        <v>4878</v>
      </c>
      <c r="F50" s="97">
        <f t="shared" si="0"/>
        <v>6.829003858845217</v>
      </c>
      <c r="G50" s="98">
        <f t="shared" si="1"/>
        <v>-3399.957000000002</v>
      </c>
      <c r="H50" s="99">
        <f t="shared" si="2"/>
        <v>0.17900385884521697</v>
      </c>
      <c r="I50" s="100">
        <f t="shared" si="3"/>
        <v>-4986.531999999999</v>
      </c>
      <c r="J50" s="101">
        <f t="shared" si="4"/>
        <v>-1.1809961411547825</v>
      </c>
      <c r="K50" s="55">
        <v>594840</v>
      </c>
      <c r="L50" s="60">
        <v>39554.957</v>
      </c>
      <c r="M50" s="65">
        <v>32636</v>
      </c>
      <c r="N50" s="70">
        <v>6918.957</v>
      </c>
      <c r="O50" s="15">
        <v>6.65</v>
      </c>
      <c r="P50" s="84">
        <v>513725</v>
      </c>
      <c r="Q50" s="89">
        <v>41141.532</v>
      </c>
      <c r="R50" s="75">
        <v>36895</v>
      </c>
      <c r="S50" s="79">
        <v>4246.532</v>
      </c>
      <c r="T50" s="20">
        <v>8.01</v>
      </c>
    </row>
    <row r="51" spans="1:20" ht="14.25">
      <c r="A51" s="7"/>
      <c r="B51" s="34"/>
      <c r="C51" s="40"/>
      <c r="D51" s="46"/>
      <c r="E51" s="51"/>
      <c r="F51" s="23"/>
      <c r="G51" s="28"/>
      <c r="H51" s="29"/>
      <c r="I51" s="24"/>
      <c r="J51" s="25"/>
      <c r="K51" s="56"/>
      <c r="L51" s="61"/>
      <c r="M51" s="66"/>
      <c r="N51" s="71"/>
      <c r="O51" s="16"/>
      <c r="P51" s="85"/>
      <c r="Q51" s="87"/>
      <c r="R51" s="66"/>
      <c r="S51" s="71"/>
      <c r="T51" s="21"/>
    </row>
    <row r="52" spans="1:20" ht="14.25" thickBot="1">
      <c r="A52" s="11" t="s">
        <v>51</v>
      </c>
      <c r="B52" s="35">
        <v>58453437</v>
      </c>
      <c r="C52" s="41">
        <v>3563557</v>
      </c>
      <c r="D52" s="112">
        <f>SUM(D4:D50)</f>
        <v>3259068</v>
      </c>
      <c r="E52" s="111">
        <v>304489</v>
      </c>
      <c r="F52" s="94">
        <f>C52/B52*100</f>
        <v>6.096402851384085</v>
      </c>
      <c r="G52" s="102">
        <f>C52-L52</f>
        <v>-844375.8559999997</v>
      </c>
      <c r="H52" s="103">
        <f>F52-O52</f>
        <v>-1.383597148615915</v>
      </c>
      <c r="I52" s="104">
        <f>C52-Q52</f>
        <v>-799016.8470000001</v>
      </c>
      <c r="J52" s="105">
        <f>F52-T52</f>
        <v>-1.7035971486159145</v>
      </c>
      <c r="K52" s="57">
        <v>58914134</v>
      </c>
      <c r="L52" s="62">
        <v>4407932.856</v>
      </c>
      <c r="M52" s="67">
        <v>3931542</v>
      </c>
      <c r="N52" s="72">
        <v>476390.856</v>
      </c>
      <c r="O52" s="17">
        <v>7.48</v>
      </c>
      <c r="P52" s="86">
        <v>55932486</v>
      </c>
      <c r="Q52" s="90">
        <v>4362573.847</v>
      </c>
      <c r="R52" s="76">
        <v>3782176</v>
      </c>
      <c r="S52" s="80">
        <v>580397.847</v>
      </c>
      <c r="T52" s="22">
        <v>7.8</v>
      </c>
    </row>
    <row r="53" spans="2:7" ht="14.25" thickTop="1">
      <c r="B53" s="113" t="s">
        <v>62</v>
      </c>
      <c r="C53" s="113"/>
      <c r="D53" s="113"/>
      <c r="E53" s="113"/>
      <c r="F53" s="113"/>
      <c r="G53" s="113"/>
    </row>
    <row r="54" ht="13.5">
      <c r="P54" s="1"/>
    </row>
    <row r="55" ht="13.5">
      <c r="P55" s="1"/>
    </row>
    <row r="56" ht="13.5">
      <c r="P56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  <row r="82" ht="13.5">
      <c r="P82" s="1"/>
    </row>
    <row r="83" ht="13.5">
      <c r="P83" s="1"/>
    </row>
    <row r="84" ht="13.5">
      <c r="P84" s="1"/>
    </row>
    <row r="85" ht="13.5">
      <c r="P85" s="1"/>
    </row>
    <row r="86" ht="13.5">
      <c r="P86" s="1"/>
    </row>
    <row r="87" ht="13.5">
      <c r="P87" s="1"/>
    </row>
    <row r="88" ht="13.5">
      <c r="P88" s="1"/>
    </row>
    <row r="89" ht="13.5">
      <c r="P89" s="1"/>
    </row>
    <row r="90" ht="13.5">
      <c r="P90" s="1"/>
    </row>
    <row r="91" ht="13.5">
      <c r="P91" s="1"/>
    </row>
    <row r="92" ht="13.5">
      <c r="P92" s="1"/>
    </row>
    <row r="93" ht="13.5">
      <c r="P93" s="1"/>
    </row>
    <row r="94" ht="13.5">
      <c r="P94" s="1"/>
    </row>
    <row r="95" ht="13.5">
      <c r="P95" s="1"/>
    </row>
    <row r="96" ht="13.5">
      <c r="P96" s="1"/>
    </row>
    <row r="97" ht="13.5">
      <c r="P97" s="1"/>
    </row>
    <row r="98" ht="13.5">
      <c r="P98" s="1"/>
    </row>
    <row r="99" ht="13.5">
      <c r="P99" s="1"/>
    </row>
    <row r="100" ht="13.5">
      <c r="P100" s="1"/>
    </row>
    <row r="101" ht="13.5">
      <c r="P101" s="1"/>
    </row>
  </sheetData>
  <sheetProtection/>
  <mergeCells count="7">
    <mergeCell ref="B53:G53"/>
    <mergeCell ref="A1:T1"/>
    <mergeCell ref="K2:O2"/>
    <mergeCell ref="P2:T2"/>
    <mergeCell ref="B2:F2"/>
    <mergeCell ref="G2:H2"/>
    <mergeCell ref="I2:J2"/>
  </mergeCells>
  <printOptions/>
  <pageMargins left="0.1968503937007874" right="0.1968503937007874" top="0.1968503937007874" bottom="0.2755905511811024" header="0.15748031496062992" footer="0.1181102362204724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2010-07-11T03:30:34Z</cp:lastPrinted>
  <dcterms:created xsi:type="dcterms:W3CDTF">2010-07-03T06:06:06Z</dcterms:created>
  <dcterms:modified xsi:type="dcterms:W3CDTF">2012-03-10T02:00:48Z</dcterms:modified>
  <cp:category/>
  <cp:version/>
  <cp:contentType/>
  <cp:contentStatus/>
</cp:coreProperties>
</file>