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5414" windowWidth="14020" windowHeight="9401" activeTab="0"/>
  </bookViews>
  <sheets>
    <sheet name="Sheet1" sheetId="1" r:id="rId1"/>
  </sheets>
  <definedNames>
    <definedName name="_xlnm.Print_Area" localSheetId="0">'Sheet1'!$A$1:$Q$53</definedName>
  </definedNames>
  <calcPr fullCalcOnLoad="1"/>
</workbook>
</file>

<file path=xl/sharedStrings.xml><?xml version="1.0" encoding="utf-8"?>
<sst xmlns="http://schemas.openxmlformats.org/spreadsheetml/2006/main" count="208" uniqueCount="163">
  <si>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</si>
  <si>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</si>
  <si>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</si>
  <si>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</si>
  <si>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</si>
  <si>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</si>
  <si>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</si>
  <si>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</si>
  <si>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</si>
  <si>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</si>
  <si>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</si>
  <si>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</si>
  <si>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</si>
  <si>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</si>
  <si>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</si>
  <si>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</si>
  <si>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</si>
  <si>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</si>
  <si>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</si>
  <si>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</si>
  <si>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</si>
  <si>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</si>
  <si>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</si>
  <si>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</si>
  <si>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</si>
  <si>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</si>
  <si>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</si>
  <si>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</si>
  <si>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</si>
  <si>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</si>
  <si>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</si>
  <si>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</si>
  <si>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</si>
  <si>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</si>
  <si>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</si>
  <si>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</si>
  <si>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</si>
  <si>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</si>
  <si>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</si>
  <si>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</si>
  <si>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</si>
  <si>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</si>
  <si>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</si>
  <si>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</si>
  <si>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</si>
  <si>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</si>
  <si>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畠山和也</t>
  </si>
  <si>
    <t>高柳博明</t>
  </si>
  <si>
    <t>若山明夫</t>
  </si>
  <si>
    <t>加藤幹夫</t>
  </si>
  <si>
    <t>鈴木知</t>
  </si>
  <si>
    <t>佐藤雅之</t>
  </si>
  <si>
    <t>宮本シツイ</t>
  </si>
  <si>
    <t>田谷武夫</t>
  </si>
  <si>
    <t>小池一徳</t>
  </si>
  <si>
    <t>酒井宏明</t>
  </si>
  <si>
    <t>綾部澄子</t>
  </si>
  <si>
    <t>酒井史子</t>
  </si>
  <si>
    <t>田村智子</t>
  </si>
  <si>
    <t>畑野君枝</t>
  </si>
  <si>
    <t>武田勝利</t>
  </si>
  <si>
    <t>泉野和之</t>
  </si>
  <si>
    <t>近松美喜子</t>
  </si>
  <si>
    <t>山田和雄</t>
  </si>
  <si>
    <t>花田仁</t>
  </si>
  <si>
    <t>加藤隆雄</t>
  </si>
  <si>
    <t>中野早苗</t>
  </si>
  <si>
    <t>平賀高成</t>
  </si>
  <si>
    <t>八田廣子</t>
  </si>
  <si>
    <t>中野武史</t>
  </si>
  <si>
    <t>坪田五久男</t>
  </si>
  <si>
    <t>宮本岳志</t>
  </si>
  <si>
    <t>堀内照文</t>
  </si>
  <si>
    <t>中村篤子</t>
  </si>
  <si>
    <t>国重秀明</t>
  </si>
  <si>
    <t>市谷尚三</t>
  </si>
  <si>
    <t>後藤勝彦</t>
  </si>
  <si>
    <t>植本完治</t>
  </si>
  <si>
    <t>藤本聡志</t>
  </si>
  <si>
    <t>吉田貞好</t>
  </si>
  <si>
    <t>花岡淳</t>
  </si>
  <si>
    <t>近石美智子</t>
  </si>
  <si>
    <t>田中克彦</t>
  </si>
  <si>
    <t>村上信夫</t>
  </si>
  <si>
    <t>田中美由紀</t>
  </si>
  <si>
    <t>中尾純子</t>
  </si>
  <si>
    <t>淵瀬栄子</t>
  </si>
  <si>
    <t>橋田芳昭</t>
  </si>
  <si>
    <t>山下魁</t>
  </si>
  <si>
    <t>馬場洋光</t>
  </si>
  <si>
    <t>山口陽規</t>
  </si>
  <si>
    <t>2004年</t>
  </si>
  <si>
    <t>2007年</t>
  </si>
  <si>
    <t>岡千晴</t>
  </si>
  <si>
    <t>遠藤いく子</t>
  </si>
  <si>
    <t>今川和信</t>
  </si>
  <si>
    <t>阿部裕美子</t>
  </si>
  <si>
    <t>野村節子</t>
  </si>
  <si>
    <t>小笠原真明</t>
  </si>
  <si>
    <t>阿部幸代</t>
  </si>
  <si>
    <t>浅野史子</t>
  </si>
  <si>
    <t>今村純一郎</t>
  </si>
  <si>
    <t>桑原加代子</t>
  </si>
  <si>
    <t>上田俊彦</t>
  </si>
  <si>
    <t>佐藤正幸</t>
  </si>
  <si>
    <t>宇野邦弘</t>
  </si>
  <si>
    <t>山口典久</t>
  </si>
  <si>
    <t>島津幸弘</t>
  </si>
  <si>
    <t>林俊郎</t>
  </si>
  <si>
    <t>西山登紀子</t>
  </si>
  <si>
    <t>大沢辰美</t>
  </si>
  <si>
    <t>豆田至功</t>
  </si>
  <si>
    <t>市谷知子</t>
  </si>
  <si>
    <t>久保孝之</t>
  </si>
  <si>
    <t>坂根正洋</t>
  </si>
  <si>
    <t>中根佐知</t>
  </si>
  <si>
    <t>武藤明美</t>
  </si>
  <si>
    <t>津野豊臣</t>
  </si>
  <si>
    <t>原口敏彦</t>
  </si>
  <si>
    <t>山本伸裕</t>
  </si>
  <si>
    <t>小野勝</t>
  </si>
  <si>
    <t>祝迫加津子</t>
  </si>
  <si>
    <t>2010年</t>
  </si>
  <si>
    <t>吉俣洋</t>
  </si>
  <si>
    <t>伊沢昌弘</t>
  </si>
  <si>
    <t>藤田和久</t>
  </si>
  <si>
    <t>太田俊男</t>
  </si>
  <si>
    <t>岩淵友</t>
  </si>
  <si>
    <t>稲葉修敏</t>
  </si>
  <si>
    <t>店橋世津子</t>
  </si>
  <si>
    <t>伊藤岳</t>
  </si>
  <si>
    <t>斉藤和子</t>
  </si>
  <si>
    <t>小池晃</t>
  </si>
  <si>
    <t>高橋渡</t>
  </si>
  <si>
    <t>鈴木正典</t>
  </si>
  <si>
    <t>渡辺浩美</t>
  </si>
  <si>
    <t>本村伸子</t>
  </si>
  <si>
    <t>川内卓</t>
  </si>
  <si>
    <t>成宮眞理子</t>
  </si>
  <si>
    <t>清水忠史</t>
  </si>
  <si>
    <t>太田敦</t>
  </si>
  <si>
    <t>吉田雅哉</t>
  </si>
  <si>
    <t>岩永尚之</t>
  </si>
  <si>
    <t>石飛育久</t>
  </si>
  <si>
    <t>堀内雄一</t>
  </si>
  <si>
    <t>大西理</t>
  </si>
  <si>
    <t>大佐木大助</t>
  </si>
  <si>
    <t>古田元則</t>
  </si>
  <si>
    <t>藤田均</t>
  </si>
  <si>
    <t>春名直章</t>
  </si>
  <si>
    <t>篠田清</t>
  </si>
  <si>
    <t>山口勝弘</t>
  </si>
  <si>
    <t>安達安人</t>
  </si>
  <si>
    <t>候補者</t>
  </si>
  <si>
    <t>有効投票総数</t>
  </si>
  <si>
    <t>得票数</t>
  </si>
  <si>
    <t>得票率</t>
  </si>
  <si>
    <t>07年比</t>
  </si>
  <si>
    <t>率</t>
  </si>
  <si>
    <t>04年比</t>
  </si>
  <si>
    <t xml:space="preserve">参院選挙　共産党成績Ⅰ(選挙区)      </t>
  </si>
  <si>
    <t>合計</t>
  </si>
  <si>
    <t>山梨県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</si>
</sst>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"/>
    <numFmt numFmtId="178" formatCode="0.000_ "/>
    <numFmt numFmtId="179" formatCode="#,##0.000_ "/>
    <numFmt numFmtId="180" formatCode="0_ "/>
    <numFmt numFmtId="181" formatCode="0_);[Red]\(0\)"/>
    <numFmt numFmtId="182" formatCode="0.00_);[Red]\(0.00\)"/>
    <numFmt numFmtId="183" formatCode="#,##0_);[Red]\(#,##0\)"/>
    <numFmt numFmtId="184" formatCode="#,##0_ "/>
    <numFmt numFmtId="185" formatCode="0_ ;[Red]\-0\ "/>
    <numFmt numFmtId="186" formatCode="0.00_ ;[Red]\-0.00\ 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[Red]\-#,##0\ "/>
  </numFmts>
  <fonts count="2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thick"/>
      <right style="dash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thin"/>
    </border>
    <border>
      <left style="thick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double"/>
    </border>
    <border>
      <left style="medium"/>
      <right style="dash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Dash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Dashed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Dashed"/>
      <top style="double"/>
      <bottom>
        <color indexed="63"/>
      </bottom>
    </border>
    <border>
      <left style="medium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 vertical="center"/>
      <protection/>
    </xf>
    <xf numFmtId="0" fontId="25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60" applyBorder="1" applyAlignment="1">
      <alignment horizontal="distributed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6" xfId="60" applyFont="1" applyBorder="1" applyAlignment="1">
      <alignment horizontal="left" vertical="center"/>
      <protection/>
    </xf>
    <xf numFmtId="0" fontId="1" fillId="0" borderId="17" xfId="60" applyFont="1" applyBorder="1" applyAlignment="1">
      <alignment horizontal="left" vertical="center"/>
      <protection/>
    </xf>
    <xf numFmtId="3" fontId="1" fillId="0" borderId="18" xfId="60" applyNumberFormat="1" applyBorder="1" applyAlignment="1">
      <alignment horizontal="distributed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60" applyFill="1" applyBorder="1" applyAlignment="1">
      <alignment horizontal="distributed" vertical="center"/>
      <protection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vertical="center"/>
    </xf>
    <xf numFmtId="49" fontId="7" fillId="0" borderId="24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6" xfId="0" applyNumberFormat="1" applyFont="1" applyBorder="1" applyAlignment="1">
      <alignment horizontal="right" vertical="center"/>
    </xf>
    <xf numFmtId="49" fontId="8" fillId="0" borderId="27" xfId="60" applyNumberFormat="1" applyFont="1" applyBorder="1" applyAlignment="1">
      <alignment horizontal="right" vertical="center"/>
      <protection/>
    </xf>
    <xf numFmtId="49" fontId="8" fillId="0" borderId="28" xfId="60" applyNumberFormat="1" applyFont="1" applyBorder="1" applyAlignment="1">
      <alignment horizontal="right" vertical="center"/>
      <protection/>
    </xf>
    <xf numFmtId="49" fontId="8" fillId="0" borderId="29" xfId="60" applyNumberFormat="1" applyFont="1" applyBorder="1" applyAlignment="1">
      <alignment horizontal="right" vertical="center"/>
      <protection/>
    </xf>
    <xf numFmtId="49" fontId="8" fillId="0" borderId="30" xfId="60" applyNumberFormat="1" applyFont="1" applyBorder="1" applyAlignment="1">
      <alignment horizontal="right" vertical="center"/>
      <protection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3" fontId="9" fillId="0" borderId="31" xfId="0" applyNumberFormat="1" applyFont="1" applyBorder="1" applyAlignment="1">
      <alignment horizontal="right"/>
    </xf>
    <xf numFmtId="183" fontId="9" fillId="0" borderId="16" xfId="60" applyNumberFormat="1" applyFont="1" applyBorder="1" applyAlignment="1" quotePrefix="1">
      <alignment horizontal="right" vertical="center"/>
      <protection/>
    </xf>
    <xf numFmtId="176" fontId="9" fillId="0" borderId="26" xfId="60" applyNumberFormat="1" applyFont="1" applyBorder="1" applyAlignment="1" quotePrefix="1">
      <alignment horizontal="right" vertical="center"/>
      <protection/>
    </xf>
    <xf numFmtId="183" fontId="9" fillId="0" borderId="16" xfId="60" applyNumberFormat="1" applyFont="1" applyBorder="1" applyAlignment="1">
      <alignment horizontal="right" vertical="center"/>
      <protection/>
    </xf>
    <xf numFmtId="3" fontId="9" fillId="0" borderId="32" xfId="0" applyNumberFormat="1" applyFont="1" applyBorder="1" applyAlignment="1">
      <alignment horizontal="right"/>
    </xf>
    <xf numFmtId="183" fontId="9" fillId="0" borderId="17" xfId="60" applyNumberFormat="1" applyFont="1" applyBorder="1" applyAlignment="1" quotePrefix="1">
      <alignment horizontal="right" vertical="center"/>
      <protection/>
    </xf>
    <xf numFmtId="176" fontId="9" fillId="0" borderId="33" xfId="60" applyNumberFormat="1" applyFont="1" applyBorder="1" applyAlignment="1" quotePrefix="1">
      <alignment horizontal="right" vertical="center"/>
      <protection/>
    </xf>
    <xf numFmtId="3" fontId="9" fillId="0" borderId="34" xfId="0" applyNumberFormat="1" applyFont="1" applyBorder="1" applyAlignment="1">
      <alignment horizontal="right"/>
    </xf>
    <xf numFmtId="0" fontId="9" fillId="0" borderId="1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9" fillId="0" borderId="37" xfId="0" applyNumberFormat="1" applyFont="1" applyBorder="1" applyAlignment="1">
      <alignment horizontal="right"/>
    </xf>
    <xf numFmtId="3" fontId="9" fillId="0" borderId="23" xfId="60" applyNumberFormat="1" applyFont="1" applyBorder="1" applyAlignment="1" quotePrefix="1">
      <alignment horizontal="right" vertical="center"/>
      <protection/>
    </xf>
    <xf numFmtId="176" fontId="9" fillId="0" borderId="38" xfId="60" applyNumberFormat="1" applyFont="1" applyBorder="1" applyAlignment="1" quotePrefix="1">
      <alignment horizontal="right" vertical="center"/>
      <protection/>
    </xf>
    <xf numFmtId="184" fontId="9" fillId="0" borderId="39" xfId="60" applyNumberFormat="1" applyFont="1" applyBorder="1" applyAlignment="1">
      <alignment horizontal="right" vertical="center"/>
      <protection/>
    </xf>
    <xf numFmtId="183" fontId="9" fillId="0" borderId="39" xfId="60" applyNumberFormat="1" applyFont="1" applyBorder="1" applyAlignment="1">
      <alignment horizontal="right" vertical="center"/>
      <protection/>
    </xf>
    <xf numFmtId="176" fontId="9" fillId="0" borderId="40" xfId="60" applyNumberFormat="1" applyFont="1" applyBorder="1" applyAlignment="1" quotePrefix="1">
      <alignment horizontal="right" vertical="center"/>
      <protection/>
    </xf>
    <xf numFmtId="184" fontId="9" fillId="0" borderId="41" xfId="60" applyNumberFormat="1" applyFont="1" applyBorder="1" applyAlignment="1">
      <alignment horizontal="right" vertical="center"/>
      <protection/>
    </xf>
    <xf numFmtId="183" fontId="9" fillId="0" borderId="41" xfId="60" applyNumberFormat="1" applyFont="1" applyBorder="1" applyAlignment="1">
      <alignment horizontal="right" vertical="center"/>
      <protection/>
    </xf>
    <xf numFmtId="176" fontId="9" fillId="0" borderId="42" xfId="60" applyNumberFormat="1" applyFont="1" applyBorder="1" applyAlignment="1" quotePrefix="1">
      <alignment horizontal="right" vertical="center"/>
      <protection/>
    </xf>
    <xf numFmtId="184" fontId="9" fillId="0" borderId="43" xfId="60" applyNumberFormat="1" applyFont="1" applyBorder="1" applyAlignment="1">
      <alignment horizontal="right" vertical="center"/>
      <protection/>
    </xf>
    <xf numFmtId="183" fontId="9" fillId="0" borderId="43" xfId="60" applyNumberFormat="1" applyFont="1" applyBorder="1" applyAlignment="1">
      <alignment horizontal="right" vertical="center"/>
      <protection/>
    </xf>
    <xf numFmtId="0" fontId="9" fillId="0" borderId="44" xfId="60" applyFont="1" applyBorder="1" applyAlignment="1">
      <alignment horizontal="distributed" vertical="center"/>
      <protection/>
    </xf>
    <xf numFmtId="0" fontId="9" fillId="0" borderId="39" xfId="0" applyFont="1" applyBorder="1" applyAlignment="1">
      <alignment vertical="center"/>
    </xf>
    <xf numFmtId="183" fontId="9" fillId="0" borderId="39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183" fontId="9" fillId="0" borderId="45" xfId="60" applyNumberFormat="1" applyFont="1" applyFill="1" applyBorder="1" applyAlignment="1">
      <alignment horizontal="right" vertical="center"/>
      <protection/>
    </xf>
    <xf numFmtId="176" fontId="9" fillId="0" borderId="46" xfId="60" applyNumberFormat="1" applyFont="1" applyBorder="1" applyAlignment="1" quotePrefix="1">
      <alignment horizontal="right" vertical="center"/>
      <protection/>
    </xf>
    <xf numFmtId="184" fontId="0" fillId="0" borderId="31" xfId="0" applyNumberFormat="1" applyFont="1" applyBorder="1" applyAlignment="1">
      <alignment horizontal="right" vertical="center"/>
    </xf>
    <xf numFmtId="184" fontId="0" fillId="0" borderId="39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84" fontId="0" fillId="0" borderId="32" xfId="0" applyNumberFormat="1" applyFont="1" applyBorder="1" applyAlignment="1">
      <alignment horizontal="right" vertical="center"/>
    </xf>
    <xf numFmtId="184" fontId="0" fillId="0" borderId="41" xfId="0" applyNumberFormat="1" applyFont="1" applyBorder="1" applyAlignment="1">
      <alignment horizontal="right" vertical="center"/>
    </xf>
    <xf numFmtId="184" fontId="0" fillId="0" borderId="34" xfId="60" applyNumberFormat="1" applyFont="1" applyBorder="1" applyAlignment="1">
      <alignment horizontal="right" vertical="center"/>
      <protection/>
    </xf>
    <xf numFmtId="184" fontId="0" fillId="0" borderId="43" xfId="60" applyNumberFormat="1" applyFont="1" applyBorder="1" applyAlignment="1">
      <alignment horizontal="right" vertical="center"/>
      <protection/>
    </xf>
    <xf numFmtId="176" fontId="0" fillId="0" borderId="48" xfId="60" applyNumberFormat="1" applyFont="1" applyBorder="1" applyAlignment="1">
      <alignment horizontal="right" vertical="center"/>
      <protection/>
    </xf>
    <xf numFmtId="184" fontId="0" fillId="0" borderId="37" xfId="60" applyNumberFormat="1" applyFont="1" applyFill="1" applyBorder="1" applyAlignment="1">
      <alignment horizontal="right" vertical="center"/>
      <protection/>
    </xf>
    <xf numFmtId="0" fontId="1" fillId="0" borderId="49" xfId="60" applyFont="1" applyFill="1" applyBorder="1" applyAlignment="1">
      <alignment horizontal="left" vertical="center"/>
      <protection/>
    </xf>
    <xf numFmtId="3" fontId="3" fillId="0" borderId="0" xfId="0" applyNumberFormat="1" applyFont="1" applyAlignment="1">
      <alignment vertical="center"/>
    </xf>
    <xf numFmtId="192" fontId="0" fillId="0" borderId="0" xfId="0" applyNumberFormat="1" applyAlignment="1">
      <alignment vertical="center"/>
    </xf>
    <xf numFmtId="176" fontId="0" fillId="0" borderId="50" xfId="0" applyNumberFormat="1" applyFont="1" applyBorder="1" applyAlignment="1">
      <alignment horizontal="right" vertical="center"/>
    </xf>
    <xf numFmtId="192" fontId="0" fillId="0" borderId="51" xfId="0" applyNumberFormat="1" applyBorder="1" applyAlignment="1">
      <alignment vertical="center"/>
    </xf>
    <xf numFmtId="186" fontId="0" fillId="0" borderId="51" xfId="0" applyNumberFormat="1" applyBorder="1" applyAlignment="1">
      <alignment vertical="center"/>
    </xf>
    <xf numFmtId="186" fontId="0" fillId="0" borderId="33" xfId="0" applyNumberFormat="1" applyBorder="1" applyAlignment="1">
      <alignment vertical="center"/>
    </xf>
    <xf numFmtId="176" fontId="0" fillId="0" borderId="52" xfId="0" applyNumberFormat="1" applyFont="1" applyBorder="1" applyAlignment="1">
      <alignment horizontal="right" vertical="center"/>
    </xf>
    <xf numFmtId="192" fontId="0" fillId="0" borderId="53" xfId="0" applyNumberFormat="1" applyBorder="1" applyAlignment="1">
      <alignment vertical="center"/>
    </xf>
    <xf numFmtId="186" fontId="0" fillId="0" borderId="53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176" fontId="0" fillId="0" borderId="54" xfId="0" applyNumberFormat="1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3" fontId="9" fillId="0" borderId="56" xfId="0" applyNumberFormat="1" applyFont="1" applyBorder="1" applyAlignment="1">
      <alignment horizontal="right"/>
    </xf>
    <xf numFmtId="183" fontId="9" fillId="0" borderId="57" xfId="60" applyNumberFormat="1" applyFont="1" applyBorder="1" applyAlignment="1" quotePrefix="1">
      <alignment horizontal="right" vertical="center"/>
      <protection/>
    </xf>
    <xf numFmtId="176" fontId="9" fillId="0" borderId="58" xfId="60" applyNumberFormat="1" applyFont="1" applyBorder="1" applyAlignment="1" quotePrefix="1">
      <alignment horizontal="right" vertical="center"/>
      <protection/>
    </xf>
    <xf numFmtId="0" fontId="0" fillId="0" borderId="57" xfId="0" applyBorder="1" applyAlignment="1">
      <alignment vertical="center"/>
    </xf>
    <xf numFmtId="184" fontId="9" fillId="0" borderId="59" xfId="60" applyNumberFormat="1" applyFont="1" applyBorder="1" applyAlignment="1">
      <alignment horizontal="right" vertical="center"/>
      <protection/>
    </xf>
    <xf numFmtId="183" fontId="9" fillId="0" borderId="59" xfId="60" applyNumberFormat="1" applyFont="1" applyBorder="1" applyAlignment="1">
      <alignment horizontal="right" vertical="center"/>
      <protection/>
    </xf>
    <xf numFmtId="176" fontId="9" fillId="0" borderId="60" xfId="60" applyNumberFormat="1" applyFont="1" applyBorder="1" applyAlignment="1" quotePrefix="1">
      <alignment horizontal="right" vertical="center"/>
      <protection/>
    </xf>
    <xf numFmtId="0" fontId="0" fillId="0" borderId="6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4" fontId="9" fillId="0" borderId="45" xfId="60" applyNumberFormat="1" applyFont="1" applyFill="1" applyBorder="1" applyAlignment="1">
      <alignment horizontal="right" vertical="center"/>
      <protection/>
    </xf>
    <xf numFmtId="0" fontId="1" fillId="0" borderId="62" xfId="60" applyFont="1" applyFill="1" applyBorder="1" applyAlignment="1">
      <alignment horizontal="center" vertical="center"/>
      <protection/>
    </xf>
    <xf numFmtId="0" fontId="1" fillId="0" borderId="20" xfId="60" applyBorder="1" applyAlignment="1">
      <alignment horizontal="center" vertical="center"/>
      <protection/>
    </xf>
    <xf numFmtId="0" fontId="1" fillId="0" borderId="63" xfId="60" applyBorder="1" applyAlignment="1">
      <alignment horizontal="center" vertical="center"/>
      <protection/>
    </xf>
    <xf numFmtId="0" fontId="1" fillId="0" borderId="61" xfId="60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4" fillId="0" borderId="5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22">
      <selection activeCell="C23" sqref="C23"/>
    </sheetView>
  </sheetViews>
  <sheetFormatPr defaultColWidth="9.00390625" defaultRowHeight="13.5"/>
  <cols>
    <col min="2" max="2" width="11.625" style="0" bestFit="1" customWidth="1"/>
    <col min="3" max="3" width="13.875" style="0" bestFit="1" customWidth="1"/>
    <col min="4" max="4" width="10.00390625" style="0" bestFit="1" customWidth="1"/>
    <col min="6" max="6" width="9.50390625" style="0" bestFit="1" customWidth="1"/>
    <col min="8" max="8" width="11.125" style="0" bestFit="1" customWidth="1"/>
    <col min="9" max="9" width="7.125" style="0" customWidth="1"/>
    <col min="10" max="10" width="10.625" style="0" customWidth="1"/>
    <col min="11" max="11" width="13.875" style="0" bestFit="1" customWidth="1"/>
    <col min="12" max="12" width="10.50390625" style="0" bestFit="1" customWidth="1"/>
    <col min="13" max="13" width="7.50390625" style="0" bestFit="1" customWidth="1"/>
    <col min="14" max="14" width="11.625" style="0" bestFit="1" customWidth="1"/>
    <col min="15" max="16" width="13.875" style="0" bestFit="1" customWidth="1"/>
  </cols>
  <sheetData>
    <row r="1" spans="2:17" ht="19.5" thickBot="1">
      <c r="B1" s="105" t="s">
        <v>160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7.25" thickTop="1">
      <c r="A2" s="13"/>
      <c r="B2" s="110" t="s">
        <v>122</v>
      </c>
      <c r="C2" s="106"/>
      <c r="D2" s="106"/>
      <c r="E2" s="111"/>
      <c r="F2" s="112" t="s">
        <v>157</v>
      </c>
      <c r="G2" s="113"/>
      <c r="H2" s="114" t="s">
        <v>159</v>
      </c>
      <c r="I2" s="115"/>
      <c r="J2" s="108" t="s">
        <v>92</v>
      </c>
      <c r="K2" s="106"/>
      <c r="L2" s="106"/>
      <c r="M2" s="109"/>
      <c r="N2" s="106" t="s">
        <v>91</v>
      </c>
      <c r="O2" s="106"/>
      <c r="P2" s="106"/>
      <c r="Q2" s="107"/>
    </row>
    <row r="3" spans="1:17" ht="13.5" thickBot="1">
      <c r="A3" s="87"/>
      <c r="B3" s="88" t="s">
        <v>153</v>
      </c>
      <c r="C3" s="89" t="s">
        <v>154</v>
      </c>
      <c r="D3" s="90" t="s">
        <v>155</v>
      </c>
      <c r="E3" s="91" t="s">
        <v>156</v>
      </c>
      <c r="F3" s="92" t="s">
        <v>155</v>
      </c>
      <c r="G3" s="93" t="s">
        <v>158</v>
      </c>
      <c r="H3" s="94" t="s">
        <v>155</v>
      </c>
      <c r="I3" s="95" t="s">
        <v>158</v>
      </c>
      <c r="J3" s="96" t="s">
        <v>153</v>
      </c>
      <c r="K3" s="89" t="s">
        <v>154</v>
      </c>
      <c r="L3" s="90" t="s">
        <v>155</v>
      </c>
      <c r="M3" s="95" t="s">
        <v>156</v>
      </c>
      <c r="N3" s="97" t="s">
        <v>153</v>
      </c>
      <c r="O3" s="90" t="s">
        <v>154</v>
      </c>
      <c r="P3" s="90" t="s">
        <v>155</v>
      </c>
      <c r="Q3" s="98" t="s">
        <v>156</v>
      </c>
    </row>
    <row r="4" spans="1:20" ht="12.75">
      <c r="A4" s="101" t="s">
        <v>0</v>
      </c>
      <c r="B4" s="5" t="s">
        <v>46</v>
      </c>
      <c r="C4" s="58">
        <v>2767346</v>
      </c>
      <c r="D4" s="59">
        <v>200231</v>
      </c>
      <c r="E4" s="60">
        <f aca="true" t="shared" si="0" ref="E4:E49">D4/C4*100</f>
        <v>7.235488442717318</v>
      </c>
      <c r="F4" s="69">
        <f aca="true" t="shared" si="1" ref="F4:F49">D4-L4</f>
        <v>-6232</v>
      </c>
      <c r="G4" s="27">
        <f aca="true" t="shared" si="2" ref="G4:G49">E4-M4</f>
        <v>-0.06734223848830023</v>
      </c>
      <c r="H4" s="69">
        <f aca="true" t="shared" si="3" ref="H4:H49">D4-P4</f>
        <v>-54107</v>
      </c>
      <c r="I4" s="27">
        <f aca="true" t="shared" si="4" ref="I4:I49">E4-Q4</f>
        <v>-1.9183918195275416</v>
      </c>
      <c r="J4" s="1" t="s">
        <v>46</v>
      </c>
      <c r="K4" s="28">
        <v>2827164</v>
      </c>
      <c r="L4" s="29">
        <v>206463</v>
      </c>
      <c r="M4" s="30">
        <f aca="true" t="shared" si="5" ref="M4:M49">L4/K4*100</f>
        <v>7.302830681205618</v>
      </c>
      <c r="N4" s="10" t="s">
        <v>93</v>
      </c>
      <c r="O4" s="44">
        <v>2778472</v>
      </c>
      <c r="P4" s="45">
        <v>254338</v>
      </c>
      <c r="Q4" s="46">
        <f aca="true" t="shared" si="6" ref="Q4:Q49">P4/O4*100</f>
        <v>9.15388026224486</v>
      </c>
      <c r="S4" s="26"/>
      <c r="T4" s="27"/>
    </row>
    <row r="5" spans="1:20" ht="12.75">
      <c r="A5" s="101" t="s">
        <v>1</v>
      </c>
      <c r="B5" s="5" t="s">
        <v>123</v>
      </c>
      <c r="C5" s="58">
        <v>614205</v>
      </c>
      <c r="D5" s="59">
        <v>31040</v>
      </c>
      <c r="E5" s="60">
        <f t="shared" si="0"/>
        <v>5.053687286817919</v>
      </c>
      <c r="F5" s="69">
        <f t="shared" si="1"/>
        <v>-974</v>
      </c>
      <c r="G5" s="27">
        <f t="shared" si="2"/>
        <v>-0.07834051660877694</v>
      </c>
      <c r="H5" s="69">
        <f t="shared" si="3"/>
        <v>-7896</v>
      </c>
      <c r="I5" s="27">
        <f t="shared" si="4"/>
        <v>-1.1712123115756548</v>
      </c>
      <c r="J5" s="1" t="s">
        <v>47</v>
      </c>
      <c r="K5" s="28">
        <v>623808</v>
      </c>
      <c r="L5" s="29">
        <v>32014</v>
      </c>
      <c r="M5" s="30">
        <f t="shared" si="5"/>
        <v>5.132027803426696</v>
      </c>
      <c r="N5" s="8" t="s">
        <v>47</v>
      </c>
      <c r="O5" s="44">
        <v>625488</v>
      </c>
      <c r="P5" s="45">
        <v>38936</v>
      </c>
      <c r="Q5" s="46">
        <f t="shared" si="6"/>
        <v>6.2248995983935735</v>
      </c>
      <c r="S5" s="26"/>
      <c r="T5" s="27"/>
    </row>
    <row r="6" spans="1:20" ht="12.75">
      <c r="A6" s="101" t="s">
        <v>2</v>
      </c>
      <c r="B6" s="5" t="s">
        <v>124</v>
      </c>
      <c r="C6" s="58">
        <v>648442</v>
      </c>
      <c r="D6" s="59">
        <v>44771</v>
      </c>
      <c r="E6" s="60">
        <f t="shared" si="0"/>
        <v>6.904395458653203</v>
      </c>
      <c r="F6" s="69">
        <f t="shared" si="1"/>
        <v>6682</v>
      </c>
      <c r="G6" s="27">
        <f t="shared" si="2"/>
        <v>1.4586286562558017</v>
      </c>
      <c r="H6" s="69">
        <f t="shared" si="3"/>
        <v>8122</v>
      </c>
      <c r="I6" s="27">
        <f t="shared" si="4"/>
        <v>1.6762479994738086</v>
      </c>
      <c r="J6" s="1" t="s">
        <v>48</v>
      </c>
      <c r="K6" s="28">
        <v>699424</v>
      </c>
      <c r="L6" s="29">
        <v>38089</v>
      </c>
      <c r="M6" s="30">
        <f t="shared" si="5"/>
        <v>5.445766802397401</v>
      </c>
      <c r="N6" s="8" t="s">
        <v>48</v>
      </c>
      <c r="O6" s="44">
        <v>700994</v>
      </c>
      <c r="P6" s="45">
        <v>36649</v>
      </c>
      <c r="Q6" s="46">
        <f t="shared" si="6"/>
        <v>5.228147459179394</v>
      </c>
      <c r="S6" s="26"/>
      <c r="T6" s="27"/>
    </row>
    <row r="7" spans="1:20" ht="12.75">
      <c r="A7" s="101" t="s">
        <v>3</v>
      </c>
      <c r="B7" s="5" t="s">
        <v>49</v>
      </c>
      <c r="C7" s="58">
        <v>989029</v>
      </c>
      <c r="D7" s="59">
        <v>44973</v>
      </c>
      <c r="E7" s="60">
        <f t="shared" si="0"/>
        <v>4.5471871906688275</v>
      </c>
      <c r="F7" s="69">
        <f t="shared" si="1"/>
        <v>-26716</v>
      </c>
      <c r="G7" s="27">
        <f t="shared" si="2"/>
        <v>-2.3372479493457696</v>
      </c>
      <c r="H7" s="69">
        <f t="shared" si="3"/>
        <v>-51889</v>
      </c>
      <c r="I7" s="27">
        <f t="shared" si="4"/>
        <v>-5.268680420474373</v>
      </c>
      <c r="J7" s="1" t="s">
        <v>49</v>
      </c>
      <c r="K7" s="28">
        <v>1041320</v>
      </c>
      <c r="L7" s="29">
        <v>71689</v>
      </c>
      <c r="M7" s="30">
        <f t="shared" si="5"/>
        <v>6.884435140014597</v>
      </c>
      <c r="N7" s="10" t="s">
        <v>94</v>
      </c>
      <c r="O7" s="44">
        <v>986790</v>
      </c>
      <c r="P7" s="45">
        <v>96862</v>
      </c>
      <c r="Q7" s="46">
        <f t="shared" si="6"/>
        <v>9.8158676111432</v>
      </c>
      <c r="S7" s="26"/>
      <c r="T7" s="27"/>
    </row>
    <row r="8" spans="1:20" ht="12.75">
      <c r="A8" s="101" t="s">
        <v>4</v>
      </c>
      <c r="B8" s="5" t="s">
        <v>125</v>
      </c>
      <c r="C8" s="58">
        <v>591308</v>
      </c>
      <c r="D8" s="59">
        <v>36320</v>
      </c>
      <c r="E8" s="60">
        <f t="shared" si="0"/>
        <v>6.142315003348509</v>
      </c>
      <c r="F8" s="69">
        <f t="shared" si="1"/>
        <v>-2074</v>
      </c>
      <c r="G8" s="27">
        <f t="shared" si="2"/>
        <v>0.09333899979418003</v>
      </c>
      <c r="H8" s="69">
        <f t="shared" si="3"/>
        <v>-7004</v>
      </c>
      <c r="I8" s="27">
        <f t="shared" si="4"/>
        <v>-0.8521958135710905</v>
      </c>
      <c r="J8" s="1" t="s">
        <v>50</v>
      </c>
      <c r="K8" s="28">
        <v>634719</v>
      </c>
      <c r="L8" s="31">
        <v>38394</v>
      </c>
      <c r="M8" s="30">
        <f t="shared" si="5"/>
        <v>6.048976003554329</v>
      </c>
      <c r="N8" s="10" t="s">
        <v>95</v>
      </c>
      <c r="O8" s="44">
        <v>619400</v>
      </c>
      <c r="P8" s="45">
        <v>43324</v>
      </c>
      <c r="Q8" s="46">
        <f t="shared" si="6"/>
        <v>6.9945108169195995</v>
      </c>
      <c r="S8" s="26"/>
      <c r="T8" s="27"/>
    </row>
    <row r="9" spans="1:20" ht="12.75">
      <c r="A9" s="101" t="s">
        <v>5</v>
      </c>
      <c r="B9" s="5" t="s">
        <v>126</v>
      </c>
      <c r="C9" s="58">
        <v>605515</v>
      </c>
      <c r="D9" s="59">
        <v>30348</v>
      </c>
      <c r="E9" s="60">
        <f t="shared" si="0"/>
        <v>5.011931991775596</v>
      </c>
      <c r="F9" s="69">
        <f t="shared" si="1"/>
        <v>-7660</v>
      </c>
      <c r="G9" s="27">
        <f t="shared" si="2"/>
        <v>-0.8571773576007109</v>
      </c>
      <c r="H9" s="69">
        <f t="shared" si="3"/>
        <v>-1693</v>
      </c>
      <c r="I9" s="27">
        <f t="shared" si="4"/>
        <v>-0.35060539334935115</v>
      </c>
      <c r="J9" s="1" t="s">
        <v>51</v>
      </c>
      <c r="K9" s="28">
        <v>647594</v>
      </c>
      <c r="L9" s="29">
        <v>38008</v>
      </c>
      <c r="M9" s="30">
        <f t="shared" si="5"/>
        <v>5.8691093493763065</v>
      </c>
      <c r="N9" s="8" t="s">
        <v>51</v>
      </c>
      <c r="O9" s="44">
        <v>597497</v>
      </c>
      <c r="P9" s="45">
        <v>32041</v>
      </c>
      <c r="Q9" s="46">
        <f t="shared" si="6"/>
        <v>5.362537385124947</v>
      </c>
      <c r="S9" s="26"/>
      <c r="T9" s="27"/>
    </row>
    <row r="10" spans="1:20" ht="12.75">
      <c r="A10" s="102" t="s">
        <v>6</v>
      </c>
      <c r="B10" s="6" t="s">
        <v>127</v>
      </c>
      <c r="C10" s="61">
        <v>992441</v>
      </c>
      <c r="D10" s="62">
        <v>64209</v>
      </c>
      <c r="E10" s="70">
        <f t="shared" si="0"/>
        <v>6.469805257944805</v>
      </c>
      <c r="F10" s="71">
        <f t="shared" si="1"/>
        <v>-14028</v>
      </c>
      <c r="G10" s="72">
        <f t="shared" si="2"/>
        <v>-1.2842401521364355</v>
      </c>
      <c r="H10" s="71">
        <f t="shared" si="3"/>
        <v>-64091</v>
      </c>
      <c r="I10" s="73">
        <f t="shared" si="4"/>
        <v>-6.613313847386029</v>
      </c>
      <c r="J10" s="2" t="s">
        <v>52</v>
      </c>
      <c r="K10" s="32">
        <v>1008983</v>
      </c>
      <c r="L10" s="33">
        <v>78237</v>
      </c>
      <c r="M10" s="34">
        <f t="shared" si="5"/>
        <v>7.754045410081241</v>
      </c>
      <c r="N10" s="11" t="s">
        <v>96</v>
      </c>
      <c r="O10" s="47">
        <v>980653</v>
      </c>
      <c r="P10" s="48">
        <v>128300</v>
      </c>
      <c r="Q10" s="49">
        <f t="shared" si="6"/>
        <v>13.083119105330834</v>
      </c>
      <c r="S10" s="26"/>
      <c r="T10" s="27"/>
    </row>
    <row r="11" spans="1:20" ht="12.75">
      <c r="A11" s="101" t="s">
        <v>7</v>
      </c>
      <c r="B11" s="5" t="s">
        <v>128</v>
      </c>
      <c r="C11" s="58">
        <v>1290429</v>
      </c>
      <c r="D11" s="59">
        <v>50136</v>
      </c>
      <c r="E11" s="60">
        <f t="shared" si="0"/>
        <v>3.8852195665162514</v>
      </c>
      <c r="F11" s="69">
        <f t="shared" si="1"/>
        <v>-36152</v>
      </c>
      <c r="G11" s="27">
        <f t="shared" si="2"/>
        <v>-3.0478656515849116</v>
      </c>
      <c r="H11" s="69">
        <f t="shared" si="3"/>
        <v>-44701</v>
      </c>
      <c r="I11" s="27">
        <f t="shared" si="4"/>
        <v>-4.316856790276708</v>
      </c>
      <c r="J11" s="1" t="s">
        <v>53</v>
      </c>
      <c r="K11" s="28">
        <v>1244583</v>
      </c>
      <c r="L11" s="29">
        <v>86288</v>
      </c>
      <c r="M11" s="30">
        <f t="shared" si="5"/>
        <v>6.933085218101163</v>
      </c>
      <c r="N11" s="8" t="s">
        <v>53</v>
      </c>
      <c r="O11" s="44">
        <v>1156256</v>
      </c>
      <c r="P11" s="45">
        <v>94837</v>
      </c>
      <c r="Q11" s="46">
        <f t="shared" si="6"/>
        <v>8.20207635679296</v>
      </c>
      <c r="S11" s="26"/>
      <c r="T11" s="27"/>
    </row>
    <row r="12" spans="1:20" ht="12.75">
      <c r="A12" s="101" t="s">
        <v>8</v>
      </c>
      <c r="B12" s="5" t="s">
        <v>54</v>
      </c>
      <c r="C12" s="58">
        <v>897834</v>
      </c>
      <c r="D12" s="59">
        <v>28617</v>
      </c>
      <c r="E12" s="60">
        <f t="shared" si="0"/>
        <v>3.1873375256450522</v>
      </c>
      <c r="F12" s="69">
        <f t="shared" si="1"/>
        <v>-13718</v>
      </c>
      <c r="G12" s="27">
        <f t="shared" si="2"/>
        <v>-1.515689141688159</v>
      </c>
      <c r="H12" s="69">
        <f t="shared" si="3"/>
        <v>-40427</v>
      </c>
      <c r="I12" s="27">
        <f t="shared" si="4"/>
        <v>-5.553371894253088</v>
      </c>
      <c r="J12" s="1" t="s">
        <v>54</v>
      </c>
      <c r="K12" s="28">
        <v>900165</v>
      </c>
      <c r="L12" s="29">
        <v>42335</v>
      </c>
      <c r="M12" s="30">
        <f t="shared" si="5"/>
        <v>4.703026667333211</v>
      </c>
      <c r="N12" s="10" t="s">
        <v>97</v>
      </c>
      <c r="O12" s="44">
        <v>789913</v>
      </c>
      <c r="P12" s="45">
        <v>69044</v>
      </c>
      <c r="Q12" s="46">
        <f t="shared" si="6"/>
        <v>8.74070941989814</v>
      </c>
      <c r="S12" s="26"/>
      <c r="T12" s="27"/>
    </row>
    <row r="13" spans="1:20" ht="12.75">
      <c r="A13" s="101" t="s">
        <v>9</v>
      </c>
      <c r="B13" s="5" t="s">
        <v>129</v>
      </c>
      <c r="C13" s="58">
        <v>922385</v>
      </c>
      <c r="D13" s="59">
        <v>75792</v>
      </c>
      <c r="E13" s="60">
        <f t="shared" si="0"/>
        <v>8.216959295738764</v>
      </c>
      <c r="F13" s="69">
        <f t="shared" si="1"/>
        <v>-18921</v>
      </c>
      <c r="G13" s="27">
        <f t="shared" si="2"/>
        <v>-2.854239666259623</v>
      </c>
      <c r="H13" s="69">
        <f t="shared" si="3"/>
        <v>22577</v>
      </c>
      <c r="I13" s="27">
        <f t="shared" si="4"/>
        <v>2.385069824921226</v>
      </c>
      <c r="J13" s="1" t="s">
        <v>55</v>
      </c>
      <c r="K13" s="28">
        <v>855490</v>
      </c>
      <c r="L13" s="31">
        <v>94713</v>
      </c>
      <c r="M13" s="30">
        <f t="shared" si="5"/>
        <v>11.071198961998387</v>
      </c>
      <c r="N13" s="10" t="s">
        <v>98</v>
      </c>
      <c r="O13" s="44">
        <v>912483</v>
      </c>
      <c r="P13" s="45">
        <v>53215</v>
      </c>
      <c r="Q13" s="46">
        <f t="shared" si="6"/>
        <v>5.831889470817538</v>
      </c>
      <c r="S13" s="26"/>
      <c r="T13" s="27"/>
    </row>
    <row r="14" spans="1:20" ht="12.75">
      <c r="A14" s="101" t="s">
        <v>10</v>
      </c>
      <c r="B14" s="5" t="s">
        <v>130</v>
      </c>
      <c r="C14" s="58">
        <v>3180454</v>
      </c>
      <c r="D14" s="59">
        <v>207957</v>
      </c>
      <c r="E14" s="60">
        <f t="shared" si="0"/>
        <v>6.538594804389562</v>
      </c>
      <c r="F14" s="69">
        <f t="shared" si="1"/>
        <v>-69483</v>
      </c>
      <c r="G14" s="27">
        <f t="shared" si="2"/>
        <v>-2.2047068508626593</v>
      </c>
      <c r="H14" s="69">
        <f t="shared" si="3"/>
        <v>-137211</v>
      </c>
      <c r="I14" s="27">
        <f t="shared" si="4"/>
        <v>-5.366594953024882</v>
      </c>
      <c r="J14" s="1" t="s">
        <v>56</v>
      </c>
      <c r="K14" s="28">
        <v>3173172</v>
      </c>
      <c r="L14" s="29">
        <v>277440</v>
      </c>
      <c r="M14" s="30">
        <f t="shared" si="5"/>
        <v>8.743301655252221</v>
      </c>
      <c r="N14" s="10" t="s">
        <v>99</v>
      </c>
      <c r="O14" s="44">
        <v>2899307</v>
      </c>
      <c r="P14" s="45">
        <v>345168</v>
      </c>
      <c r="Q14" s="46">
        <f t="shared" si="6"/>
        <v>11.905189757414444</v>
      </c>
      <c r="S14" s="26"/>
      <c r="T14" s="27"/>
    </row>
    <row r="15" spans="1:20" ht="12.75">
      <c r="A15" s="101" t="s">
        <v>11</v>
      </c>
      <c r="B15" s="5" t="s">
        <v>131</v>
      </c>
      <c r="C15" s="58">
        <v>2657839</v>
      </c>
      <c r="D15" s="59">
        <v>163803</v>
      </c>
      <c r="E15" s="60">
        <f t="shared" si="0"/>
        <v>6.1630143887571815</v>
      </c>
      <c r="F15" s="69">
        <f t="shared" si="1"/>
        <v>-51188</v>
      </c>
      <c r="G15" s="27">
        <f t="shared" si="2"/>
        <v>-1.9758888121613793</v>
      </c>
      <c r="H15" s="69">
        <f t="shared" si="3"/>
        <v>-124269</v>
      </c>
      <c r="I15" s="27">
        <f t="shared" si="4"/>
        <v>-5.740954509979412</v>
      </c>
      <c r="J15" s="1" t="s">
        <v>57</v>
      </c>
      <c r="K15" s="28">
        <v>2641523</v>
      </c>
      <c r="L15" s="29">
        <v>214991</v>
      </c>
      <c r="M15" s="30">
        <f t="shared" si="5"/>
        <v>8.138903200918561</v>
      </c>
      <c r="N15" s="10" t="s">
        <v>100</v>
      </c>
      <c r="O15" s="44">
        <v>2419966</v>
      </c>
      <c r="P15" s="45">
        <v>288072</v>
      </c>
      <c r="Q15" s="46">
        <f t="shared" si="6"/>
        <v>11.903968898736593</v>
      </c>
      <c r="S15" s="26"/>
      <c r="T15" s="27"/>
    </row>
    <row r="16" spans="1:20" ht="12.75">
      <c r="A16" s="101" t="s">
        <v>12</v>
      </c>
      <c r="B16" s="5" t="s">
        <v>132</v>
      </c>
      <c r="C16" s="58">
        <v>6097767</v>
      </c>
      <c r="D16" s="59">
        <v>552187</v>
      </c>
      <c r="E16" s="60">
        <f t="shared" si="0"/>
        <v>9.055560830710652</v>
      </c>
      <c r="F16" s="69">
        <f t="shared" si="1"/>
        <v>-1917</v>
      </c>
      <c r="G16" s="27">
        <f t="shared" si="2"/>
        <v>-0.3209108425146461</v>
      </c>
      <c r="H16" s="69">
        <f t="shared" si="3"/>
        <v>98900</v>
      </c>
      <c r="I16" s="27">
        <f t="shared" si="4"/>
        <v>0.8875446217879599</v>
      </c>
      <c r="J16" s="1" t="s">
        <v>58</v>
      </c>
      <c r="K16" s="28">
        <v>5909515</v>
      </c>
      <c r="L16" s="29">
        <v>554104</v>
      </c>
      <c r="M16" s="30">
        <f t="shared" si="5"/>
        <v>9.376471673225298</v>
      </c>
      <c r="N16" s="10" t="s">
        <v>101</v>
      </c>
      <c r="O16" s="44">
        <v>5549536</v>
      </c>
      <c r="P16" s="45">
        <v>453287</v>
      </c>
      <c r="Q16" s="46">
        <f t="shared" si="6"/>
        <v>8.168016208922692</v>
      </c>
      <c r="S16" s="26"/>
      <c r="T16" s="27"/>
    </row>
    <row r="17" spans="1:20" ht="12.75">
      <c r="A17" s="102" t="s">
        <v>13</v>
      </c>
      <c r="B17" s="6" t="s">
        <v>59</v>
      </c>
      <c r="C17" s="61">
        <v>3898727</v>
      </c>
      <c r="D17" s="62">
        <v>304059</v>
      </c>
      <c r="E17" s="70">
        <f t="shared" si="0"/>
        <v>7.798930266212535</v>
      </c>
      <c r="F17" s="71">
        <f t="shared" si="1"/>
        <v>-81560</v>
      </c>
      <c r="G17" s="72">
        <f t="shared" si="2"/>
        <v>-1.8967300081540905</v>
      </c>
      <c r="H17" s="71">
        <f t="shared" si="3"/>
        <v>-93601</v>
      </c>
      <c r="I17" s="73">
        <f t="shared" si="4"/>
        <v>-3.055977672070137</v>
      </c>
      <c r="J17" s="2" t="s">
        <v>59</v>
      </c>
      <c r="K17" s="32">
        <v>3977233</v>
      </c>
      <c r="L17" s="33">
        <v>385619</v>
      </c>
      <c r="M17" s="34">
        <f t="shared" si="5"/>
        <v>9.695660274366626</v>
      </c>
      <c r="N17" s="9" t="s">
        <v>59</v>
      </c>
      <c r="O17" s="47">
        <v>3663412</v>
      </c>
      <c r="P17" s="48">
        <v>397660</v>
      </c>
      <c r="Q17" s="49">
        <f t="shared" si="6"/>
        <v>10.854907938282672</v>
      </c>
      <c r="S17" s="26"/>
      <c r="T17" s="27"/>
    </row>
    <row r="18" spans="1:20" ht="12.75">
      <c r="A18" s="101" t="s">
        <v>14</v>
      </c>
      <c r="B18" s="5" t="s">
        <v>60</v>
      </c>
      <c r="C18" s="58">
        <v>1160554</v>
      </c>
      <c r="D18" s="59">
        <v>73579</v>
      </c>
      <c r="E18" s="60">
        <f t="shared" si="0"/>
        <v>6.33998934991392</v>
      </c>
      <c r="F18" s="69">
        <f t="shared" si="1"/>
        <v>19042</v>
      </c>
      <c r="G18" s="27">
        <f t="shared" si="2"/>
        <v>2.0019505154103756</v>
      </c>
      <c r="H18" s="69">
        <f t="shared" si="3"/>
        <v>-37622</v>
      </c>
      <c r="I18" s="27">
        <f t="shared" si="4"/>
        <v>-2.727687364224434</v>
      </c>
      <c r="J18" s="1" t="s">
        <v>60</v>
      </c>
      <c r="K18" s="28">
        <v>1257181</v>
      </c>
      <c r="L18" s="29">
        <v>54537</v>
      </c>
      <c r="M18" s="30">
        <f t="shared" si="5"/>
        <v>4.3380388345035445</v>
      </c>
      <c r="N18" s="10" t="s">
        <v>102</v>
      </c>
      <c r="O18" s="44">
        <v>1226345</v>
      </c>
      <c r="P18" s="45">
        <v>111201</v>
      </c>
      <c r="Q18" s="46">
        <f t="shared" si="6"/>
        <v>9.067676714138354</v>
      </c>
      <c r="S18" s="26"/>
      <c r="T18" s="27"/>
    </row>
    <row r="19" spans="1:20" ht="12.75">
      <c r="A19" s="101" t="s">
        <v>15</v>
      </c>
      <c r="B19" s="5" t="s">
        <v>133</v>
      </c>
      <c r="C19" s="58">
        <v>573930</v>
      </c>
      <c r="D19" s="59">
        <v>27500</v>
      </c>
      <c r="E19" s="60">
        <f t="shared" si="0"/>
        <v>4.791525098879655</v>
      </c>
      <c r="F19" s="69">
        <f t="shared" si="1"/>
        <v>3260</v>
      </c>
      <c r="G19" s="27">
        <f t="shared" si="2"/>
        <v>0.6254026863785374</v>
      </c>
      <c r="H19" s="69">
        <f t="shared" si="3"/>
        <v>1042</v>
      </c>
      <c r="I19" s="27">
        <f t="shared" si="4"/>
        <v>-0.3935221795486443</v>
      </c>
      <c r="J19" s="1" t="s">
        <v>61</v>
      </c>
      <c r="K19" s="28">
        <v>581836</v>
      </c>
      <c r="L19" s="31">
        <v>24240</v>
      </c>
      <c r="M19" s="30">
        <f t="shared" si="5"/>
        <v>4.166122412501117</v>
      </c>
      <c r="N19" s="10" t="s">
        <v>103</v>
      </c>
      <c r="O19" s="44">
        <v>510275</v>
      </c>
      <c r="P19" s="45">
        <v>26458</v>
      </c>
      <c r="Q19" s="46">
        <f t="shared" si="6"/>
        <v>5.185047278428299</v>
      </c>
      <c r="S19" s="26"/>
      <c r="T19" s="27"/>
    </row>
    <row r="20" spans="1:20" ht="12.75">
      <c r="A20" s="101" t="s">
        <v>16</v>
      </c>
      <c r="B20" s="5" t="s">
        <v>62</v>
      </c>
      <c r="C20" s="58">
        <v>548664</v>
      </c>
      <c r="D20" s="59">
        <v>32780</v>
      </c>
      <c r="E20" s="60">
        <f t="shared" si="0"/>
        <v>5.974512634326291</v>
      </c>
      <c r="F20" s="69">
        <f t="shared" si="1"/>
        <v>4176</v>
      </c>
      <c r="G20" s="27">
        <f t="shared" si="2"/>
        <v>1.0481565258100538</v>
      </c>
      <c r="H20" s="69">
        <f t="shared" si="3"/>
        <v>-5020</v>
      </c>
      <c r="I20" s="27">
        <f t="shared" si="4"/>
        <v>-1.346797996487905</v>
      </c>
      <c r="J20" s="1" t="s">
        <v>62</v>
      </c>
      <c r="K20" s="28">
        <v>580632</v>
      </c>
      <c r="L20" s="29">
        <v>28604</v>
      </c>
      <c r="M20" s="30">
        <f t="shared" si="5"/>
        <v>4.926356108516237</v>
      </c>
      <c r="N20" s="10" t="s">
        <v>104</v>
      </c>
      <c r="O20" s="44">
        <v>516301</v>
      </c>
      <c r="P20" s="45">
        <v>37800</v>
      </c>
      <c r="Q20" s="46">
        <f t="shared" si="6"/>
        <v>7.321310630814196</v>
      </c>
      <c r="S20" s="26"/>
      <c r="T20" s="27"/>
    </row>
    <row r="21" spans="1:20" ht="12.75">
      <c r="A21" s="102" t="s">
        <v>17</v>
      </c>
      <c r="B21" s="6" t="s">
        <v>63</v>
      </c>
      <c r="C21" s="61">
        <v>415004</v>
      </c>
      <c r="D21" s="62">
        <v>27017</v>
      </c>
      <c r="E21" s="70">
        <f t="shared" si="0"/>
        <v>6.510057734383283</v>
      </c>
      <c r="F21" s="71">
        <f t="shared" si="1"/>
        <v>3907</v>
      </c>
      <c r="G21" s="72">
        <f t="shared" si="2"/>
        <v>0.8370962324599747</v>
      </c>
      <c r="H21" s="71">
        <f t="shared" si="3"/>
        <v>2767</v>
      </c>
      <c r="I21" s="73">
        <f t="shared" si="4"/>
        <v>0.30092916317417995</v>
      </c>
      <c r="J21" s="2" t="s">
        <v>63</v>
      </c>
      <c r="K21" s="32">
        <v>407371</v>
      </c>
      <c r="L21" s="33">
        <v>23110</v>
      </c>
      <c r="M21" s="34">
        <f t="shared" si="5"/>
        <v>5.672961501923308</v>
      </c>
      <c r="N21" s="11" t="s">
        <v>105</v>
      </c>
      <c r="O21" s="47">
        <v>390554</v>
      </c>
      <c r="P21" s="48">
        <v>24250</v>
      </c>
      <c r="Q21" s="49">
        <f t="shared" si="6"/>
        <v>6.209128571209103</v>
      </c>
      <c r="S21" s="26"/>
      <c r="T21" s="27"/>
    </row>
    <row r="22" spans="1:20" ht="12.75">
      <c r="A22" s="104" t="s">
        <v>162</v>
      </c>
      <c r="B22" s="5" t="s">
        <v>64</v>
      </c>
      <c r="C22" s="58">
        <v>434660</v>
      </c>
      <c r="D22" s="59">
        <v>32274</v>
      </c>
      <c r="E22" s="60">
        <f t="shared" si="0"/>
        <v>7.425113882114756</v>
      </c>
      <c r="F22" s="69">
        <f t="shared" si="1"/>
        <v>-720</v>
      </c>
      <c r="G22" s="27">
        <f t="shared" si="2"/>
        <v>-0.10216033844254646</v>
      </c>
      <c r="H22" s="69">
        <f t="shared" si="3"/>
        <v>-571</v>
      </c>
      <c r="I22" s="27">
        <f t="shared" si="4"/>
        <v>-0.38721887640341013</v>
      </c>
      <c r="J22" s="1" t="s">
        <v>64</v>
      </c>
      <c r="K22" s="28">
        <v>438326</v>
      </c>
      <c r="L22" s="29">
        <v>32994</v>
      </c>
      <c r="M22" s="30">
        <f t="shared" si="5"/>
        <v>7.527274220557302</v>
      </c>
      <c r="N22" s="8" t="s">
        <v>64</v>
      </c>
      <c r="O22" s="44">
        <v>420425</v>
      </c>
      <c r="P22" s="45">
        <v>32845</v>
      </c>
      <c r="Q22" s="46">
        <f t="shared" si="6"/>
        <v>7.812332758518166</v>
      </c>
      <c r="S22" s="26"/>
      <c r="T22" s="27"/>
    </row>
    <row r="23" spans="1:20" ht="12.75">
      <c r="A23" s="101" t="s">
        <v>18</v>
      </c>
      <c r="B23" s="5" t="s">
        <v>66</v>
      </c>
      <c r="C23" s="58">
        <v>1110625</v>
      </c>
      <c r="D23" s="59">
        <v>116496</v>
      </c>
      <c r="E23" s="60">
        <f t="shared" si="0"/>
        <v>10.489229037703996</v>
      </c>
      <c r="F23" s="69">
        <f t="shared" si="1"/>
        <v>-77911</v>
      </c>
      <c r="G23" s="27">
        <f t="shared" si="2"/>
        <v>-6.8019830913243595</v>
      </c>
      <c r="H23" s="69">
        <f t="shared" si="3"/>
        <v>-5053.110000000001</v>
      </c>
      <c r="I23" s="27">
        <f t="shared" si="4"/>
        <v>-1.0192288649860952</v>
      </c>
      <c r="J23" s="1" t="s">
        <v>66</v>
      </c>
      <c r="K23" s="28">
        <v>1124311</v>
      </c>
      <c r="L23" s="29">
        <v>194407</v>
      </c>
      <c r="M23" s="30">
        <f t="shared" si="5"/>
        <v>17.291212129028356</v>
      </c>
      <c r="N23" s="10" t="s">
        <v>106</v>
      </c>
      <c r="O23" s="44">
        <v>1056172</v>
      </c>
      <c r="P23" s="45">
        <v>121549.11</v>
      </c>
      <c r="Q23" s="46">
        <f t="shared" si="6"/>
        <v>11.508457902690092</v>
      </c>
      <c r="S23" s="26"/>
      <c r="T23" s="27"/>
    </row>
    <row r="24" spans="1:20" ht="12.75">
      <c r="A24" s="101" t="s">
        <v>19</v>
      </c>
      <c r="B24" s="5" t="s">
        <v>134</v>
      </c>
      <c r="C24" s="58">
        <v>967331</v>
      </c>
      <c r="D24" s="59">
        <v>73031</v>
      </c>
      <c r="E24" s="60">
        <f t="shared" si="0"/>
        <v>7.549742539006814</v>
      </c>
      <c r="F24" s="69">
        <f t="shared" si="1"/>
        <v>-26270.130999999994</v>
      </c>
      <c r="G24" s="27">
        <f t="shared" si="2"/>
        <v>-2.2742809315348067</v>
      </c>
      <c r="H24" s="69">
        <f t="shared" si="3"/>
        <v>-39851</v>
      </c>
      <c r="I24" s="27">
        <f t="shared" si="4"/>
        <v>-4.15873319755715</v>
      </c>
      <c r="J24" s="1" t="s">
        <v>65</v>
      </c>
      <c r="K24" s="28">
        <v>1010799</v>
      </c>
      <c r="L24" s="29">
        <v>99301.131</v>
      </c>
      <c r="M24" s="30">
        <f t="shared" si="5"/>
        <v>9.82402347054162</v>
      </c>
      <c r="N24" s="8" t="s">
        <v>65</v>
      </c>
      <c r="O24" s="44">
        <v>964105</v>
      </c>
      <c r="P24" s="45">
        <v>112882</v>
      </c>
      <c r="Q24" s="46">
        <f t="shared" si="6"/>
        <v>11.708475736563964</v>
      </c>
      <c r="S24" s="26"/>
      <c r="T24" s="27"/>
    </row>
    <row r="25" spans="1:20" ht="12.75">
      <c r="A25" s="101" t="s">
        <v>20</v>
      </c>
      <c r="B25" s="5" t="s">
        <v>135</v>
      </c>
      <c r="C25" s="58">
        <v>1718868</v>
      </c>
      <c r="D25" s="59">
        <v>94416</v>
      </c>
      <c r="E25" s="60">
        <f t="shared" si="0"/>
        <v>5.492917431705052</v>
      </c>
      <c r="F25" s="69">
        <f t="shared" si="1"/>
        <v>-43211</v>
      </c>
      <c r="G25" s="27">
        <f t="shared" si="2"/>
        <v>-2.3856820555994958</v>
      </c>
      <c r="H25" s="69">
        <f t="shared" si="3"/>
        <v>-38556</v>
      </c>
      <c r="I25" s="27">
        <f t="shared" si="4"/>
        <v>-2.285638365445992</v>
      </c>
      <c r="J25" s="1" t="s">
        <v>67</v>
      </c>
      <c r="K25" s="28">
        <v>1746846</v>
      </c>
      <c r="L25" s="29">
        <v>137627</v>
      </c>
      <c r="M25" s="30">
        <f t="shared" si="5"/>
        <v>7.878599487304548</v>
      </c>
      <c r="N25" s="10" t="s">
        <v>107</v>
      </c>
      <c r="O25" s="44">
        <v>1709469</v>
      </c>
      <c r="P25" s="45">
        <v>132972</v>
      </c>
      <c r="Q25" s="46">
        <f t="shared" si="6"/>
        <v>7.778555797151045</v>
      </c>
      <c r="S25" s="26"/>
      <c r="T25" s="27"/>
    </row>
    <row r="26" spans="1:20" ht="12.75">
      <c r="A26" s="102" t="s">
        <v>21</v>
      </c>
      <c r="B26" s="6" t="s">
        <v>136</v>
      </c>
      <c r="C26" s="61">
        <v>3208759</v>
      </c>
      <c r="D26" s="62">
        <v>193710</v>
      </c>
      <c r="E26" s="78">
        <f t="shared" si="0"/>
        <v>6.036913336277358</v>
      </c>
      <c r="F26" s="71">
        <f t="shared" si="1"/>
        <v>-99897</v>
      </c>
      <c r="G26" s="72">
        <f t="shared" si="2"/>
        <v>-2.768154135142092</v>
      </c>
      <c r="H26" s="71">
        <f t="shared" si="3"/>
        <v>-223877</v>
      </c>
      <c r="I26" s="72">
        <f t="shared" si="4"/>
        <v>-8.237300942209746</v>
      </c>
      <c r="J26" s="2" t="s">
        <v>68</v>
      </c>
      <c r="K26" s="32">
        <v>3334523</v>
      </c>
      <c r="L26" s="33">
        <v>293607</v>
      </c>
      <c r="M26" s="34">
        <f t="shared" si="5"/>
        <v>8.80506747141945</v>
      </c>
      <c r="N26" s="9" t="s">
        <v>68</v>
      </c>
      <c r="O26" s="47">
        <v>2925464</v>
      </c>
      <c r="P26" s="48">
        <v>417587</v>
      </c>
      <c r="Q26" s="49">
        <f t="shared" si="6"/>
        <v>14.274214278487104</v>
      </c>
      <c r="S26" s="26"/>
      <c r="T26" s="27"/>
    </row>
    <row r="27" spans="1:20" ht="12.75">
      <c r="A27" s="101" t="s">
        <v>22</v>
      </c>
      <c r="B27" s="5" t="s">
        <v>69</v>
      </c>
      <c r="C27" s="58">
        <v>887351</v>
      </c>
      <c r="D27" s="59">
        <v>54806</v>
      </c>
      <c r="E27" s="60">
        <f t="shared" si="0"/>
        <v>6.176360876361215</v>
      </c>
      <c r="F27" s="69">
        <f t="shared" si="1"/>
        <v>-13252</v>
      </c>
      <c r="G27" s="27">
        <f t="shared" si="2"/>
        <v>-1.4774766699303443</v>
      </c>
      <c r="H27" s="69">
        <f t="shared" si="3"/>
        <v>-6760</v>
      </c>
      <c r="I27" s="27">
        <f t="shared" si="4"/>
        <v>-0.6396620806364854</v>
      </c>
      <c r="J27" s="79" t="s">
        <v>69</v>
      </c>
      <c r="K27" s="80">
        <v>889201</v>
      </c>
      <c r="L27" s="81">
        <v>68058</v>
      </c>
      <c r="M27" s="82">
        <f t="shared" si="5"/>
        <v>7.653837546291559</v>
      </c>
      <c r="N27" s="83" t="s">
        <v>69</v>
      </c>
      <c r="O27" s="84">
        <v>903254</v>
      </c>
      <c r="P27" s="85">
        <v>61566</v>
      </c>
      <c r="Q27" s="86">
        <f t="shared" si="6"/>
        <v>6.8160229569977</v>
      </c>
      <c r="S27" s="26"/>
      <c r="T27" s="27"/>
    </row>
    <row r="28" spans="1:20" ht="12.75">
      <c r="A28" s="101" t="s">
        <v>23</v>
      </c>
      <c r="B28" s="5" t="s">
        <v>137</v>
      </c>
      <c r="C28" s="58">
        <v>653378</v>
      </c>
      <c r="D28" s="59">
        <v>64962</v>
      </c>
      <c r="E28" s="60">
        <f t="shared" si="0"/>
        <v>9.942483524085597</v>
      </c>
      <c r="F28" s="69">
        <f t="shared" si="1"/>
        <v>5687</v>
      </c>
      <c r="G28" s="27">
        <f t="shared" si="2"/>
        <v>0.7909690275617063</v>
      </c>
      <c r="H28" s="69">
        <f t="shared" si="3"/>
        <v>1570.9570000000022</v>
      </c>
      <c r="I28" s="27">
        <f t="shared" si="4"/>
        <v>-0.5310815269348108</v>
      </c>
      <c r="J28" s="1" t="s">
        <v>70</v>
      </c>
      <c r="K28" s="28">
        <v>647707</v>
      </c>
      <c r="L28" s="29">
        <v>59275</v>
      </c>
      <c r="M28" s="30">
        <f t="shared" si="5"/>
        <v>9.151514496523891</v>
      </c>
      <c r="N28" s="10" t="s">
        <v>108</v>
      </c>
      <c r="O28" s="44">
        <v>605248</v>
      </c>
      <c r="P28" s="45">
        <v>63391.043</v>
      </c>
      <c r="Q28" s="46">
        <f t="shared" si="6"/>
        <v>10.473565051020408</v>
      </c>
      <c r="S28" s="26"/>
      <c r="T28" s="27"/>
    </row>
    <row r="29" spans="1:20" ht="12.75">
      <c r="A29" s="101" t="s">
        <v>24</v>
      </c>
      <c r="B29" s="5" t="s">
        <v>138</v>
      </c>
      <c r="C29" s="58">
        <v>1091522</v>
      </c>
      <c r="D29" s="59">
        <v>181691</v>
      </c>
      <c r="E29" s="60">
        <f t="shared" si="0"/>
        <v>16.64565624879755</v>
      </c>
      <c r="F29" s="69">
        <f t="shared" si="1"/>
        <v>-93594</v>
      </c>
      <c r="G29" s="27">
        <f t="shared" si="2"/>
        <v>-7.243622668741331</v>
      </c>
      <c r="H29" s="69">
        <f t="shared" si="3"/>
        <v>-81857</v>
      </c>
      <c r="I29" s="27">
        <f t="shared" si="4"/>
        <v>-7.175587707719199</v>
      </c>
      <c r="J29" s="1" t="s">
        <v>138</v>
      </c>
      <c r="K29" s="28">
        <v>1152337</v>
      </c>
      <c r="L29" s="29">
        <v>275285</v>
      </c>
      <c r="M29" s="30">
        <f t="shared" si="5"/>
        <v>23.88927891753888</v>
      </c>
      <c r="N29" s="10" t="s">
        <v>109</v>
      </c>
      <c r="O29" s="44">
        <v>1106357</v>
      </c>
      <c r="P29" s="45">
        <v>263548</v>
      </c>
      <c r="Q29" s="46">
        <f t="shared" si="6"/>
        <v>23.82124395651675</v>
      </c>
      <c r="S29" s="26"/>
      <c r="T29" s="27"/>
    </row>
    <row r="30" spans="1:20" ht="12.75">
      <c r="A30" s="101" t="s">
        <v>25</v>
      </c>
      <c r="B30" s="5" t="s">
        <v>139</v>
      </c>
      <c r="C30" s="58">
        <v>3910129</v>
      </c>
      <c r="D30" s="59">
        <v>366105</v>
      </c>
      <c r="E30" s="60">
        <f t="shared" si="0"/>
        <v>9.362990325894618</v>
      </c>
      <c r="F30" s="69">
        <f t="shared" si="1"/>
        <v>-219515.31299999997</v>
      </c>
      <c r="G30" s="27">
        <f t="shared" si="2"/>
        <v>-5.7911363132871685</v>
      </c>
      <c r="H30" s="69">
        <f t="shared" si="3"/>
        <v>-76650</v>
      </c>
      <c r="I30" s="27">
        <f t="shared" si="4"/>
        <v>-2.7651836450780785</v>
      </c>
      <c r="J30" s="1" t="s">
        <v>71</v>
      </c>
      <c r="K30" s="28">
        <v>3864428</v>
      </c>
      <c r="L30" s="29">
        <v>585620.313</v>
      </c>
      <c r="M30" s="30">
        <f t="shared" si="5"/>
        <v>15.154126639181786</v>
      </c>
      <c r="N30" s="8" t="s">
        <v>71</v>
      </c>
      <c r="O30" s="44">
        <v>3650632</v>
      </c>
      <c r="P30" s="45">
        <v>442755</v>
      </c>
      <c r="Q30" s="46">
        <f t="shared" si="6"/>
        <v>12.128173970972696</v>
      </c>
      <c r="S30" s="26"/>
      <c r="T30" s="27"/>
    </row>
    <row r="31" spans="1:20" ht="12.75">
      <c r="A31" s="101" t="s">
        <v>26</v>
      </c>
      <c r="B31" s="5" t="s">
        <v>72</v>
      </c>
      <c r="C31" s="58">
        <v>2360831</v>
      </c>
      <c r="D31" s="59">
        <v>199052</v>
      </c>
      <c r="E31" s="60">
        <f t="shared" si="0"/>
        <v>8.431437913175488</v>
      </c>
      <c r="F31" s="69">
        <f t="shared" si="1"/>
        <v>-68720</v>
      </c>
      <c r="G31" s="27">
        <f t="shared" si="2"/>
        <v>-2.4301003112275623</v>
      </c>
      <c r="H31" s="69">
        <f t="shared" si="3"/>
        <v>-131782</v>
      </c>
      <c r="I31" s="27">
        <f t="shared" si="4"/>
        <v>-5.583673806456192</v>
      </c>
      <c r="J31" s="1" t="s">
        <v>72</v>
      </c>
      <c r="K31" s="28">
        <v>2465323</v>
      </c>
      <c r="L31" s="29">
        <v>267772</v>
      </c>
      <c r="M31" s="30">
        <f t="shared" si="5"/>
        <v>10.86153822440305</v>
      </c>
      <c r="N31" s="10" t="s">
        <v>110</v>
      </c>
      <c r="O31" s="44">
        <v>2360552</v>
      </c>
      <c r="P31" s="45">
        <v>330834</v>
      </c>
      <c r="Q31" s="46">
        <f t="shared" si="6"/>
        <v>14.01511171963168</v>
      </c>
      <c r="S31" s="26"/>
      <c r="T31" s="27"/>
    </row>
    <row r="32" spans="1:20" ht="12.75">
      <c r="A32" s="101" t="s">
        <v>27</v>
      </c>
      <c r="B32" s="5" t="s">
        <v>140</v>
      </c>
      <c r="C32" s="58">
        <v>648545</v>
      </c>
      <c r="D32" s="59">
        <v>84920</v>
      </c>
      <c r="E32" s="60">
        <f t="shared" si="0"/>
        <v>13.093925633533527</v>
      </c>
      <c r="F32" s="69">
        <f t="shared" si="1"/>
        <v>12253.259999999995</v>
      </c>
      <c r="G32" s="27">
        <f t="shared" si="2"/>
        <v>2.4859366580452544</v>
      </c>
      <c r="H32" s="69">
        <f t="shared" si="3"/>
        <v>20905</v>
      </c>
      <c r="I32" s="27">
        <f t="shared" si="4"/>
        <v>3.0598019323737606</v>
      </c>
      <c r="J32" s="1" t="s">
        <v>73</v>
      </c>
      <c r="K32" s="28">
        <v>685019</v>
      </c>
      <c r="L32" s="29">
        <v>72666.74</v>
      </c>
      <c r="M32" s="30">
        <f t="shared" si="5"/>
        <v>10.607988975488272</v>
      </c>
      <c r="N32" s="10" t="s">
        <v>111</v>
      </c>
      <c r="O32" s="44">
        <v>637973</v>
      </c>
      <c r="P32" s="45">
        <v>64015</v>
      </c>
      <c r="Q32" s="46">
        <f t="shared" si="6"/>
        <v>10.034123701159766</v>
      </c>
      <c r="S32" s="26"/>
      <c r="T32" s="27"/>
    </row>
    <row r="33" spans="1:20" ht="12.75">
      <c r="A33" s="102" t="s">
        <v>28</v>
      </c>
      <c r="B33" s="6" t="s">
        <v>141</v>
      </c>
      <c r="C33" s="61">
        <v>482385</v>
      </c>
      <c r="D33" s="62">
        <v>50708</v>
      </c>
      <c r="E33" s="70">
        <f t="shared" si="0"/>
        <v>10.511935487214568</v>
      </c>
      <c r="F33" s="71">
        <f t="shared" si="1"/>
        <v>4002</v>
      </c>
      <c r="G33" s="72">
        <f t="shared" si="2"/>
        <v>0.9961784399393512</v>
      </c>
      <c r="H33" s="71">
        <f t="shared" si="3"/>
        <v>3691</v>
      </c>
      <c r="I33" s="73">
        <f t="shared" si="4"/>
        <v>0.6060912561252554</v>
      </c>
      <c r="J33" s="2" t="s">
        <v>74</v>
      </c>
      <c r="K33" s="32">
        <v>490828</v>
      </c>
      <c r="L33" s="33">
        <v>46706</v>
      </c>
      <c r="M33" s="34">
        <f t="shared" si="5"/>
        <v>9.515757047275217</v>
      </c>
      <c r="N33" s="9" t="s">
        <v>74</v>
      </c>
      <c r="O33" s="47">
        <v>474639</v>
      </c>
      <c r="P33" s="48">
        <v>47017</v>
      </c>
      <c r="Q33" s="49">
        <f t="shared" si="6"/>
        <v>9.905844231089313</v>
      </c>
      <c r="S33" s="26"/>
      <c r="T33" s="27"/>
    </row>
    <row r="34" spans="1:20" ht="12.75">
      <c r="A34" s="101" t="s">
        <v>29</v>
      </c>
      <c r="B34" s="5" t="s">
        <v>142</v>
      </c>
      <c r="C34" s="58">
        <v>311778</v>
      </c>
      <c r="D34" s="59">
        <v>20613</v>
      </c>
      <c r="E34" s="60">
        <f t="shared" si="0"/>
        <v>6.611435059561612</v>
      </c>
      <c r="F34" s="69">
        <f t="shared" si="1"/>
        <v>-2767</v>
      </c>
      <c r="G34" s="27">
        <f t="shared" si="2"/>
        <v>-0.5385650933468593</v>
      </c>
      <c r="H34" s="69">
        <f t="shared" si="3"/>
        <v>-18075</v>
      </c>
      <c r="I34" s="27">
        <f t="shared" si="4"/>
        <v>-6.072240216320128</v>
      </c>
      <c r="J34" s="1" t="s">
        <v>75</v>
      </c>
      <c r="K34" s="28">
        <v>326993</v>
      </c>
      <c r="L34" s="29">
        <v>23380</v>
      </c>
      <c r="M34" s="30">
        <f t="shared" si="5"/>
        <v>7.150000152908471</v>
      </c>
      <c r="N34" s="10" t="s">
        <v>112</v>
      </c>
      <c r="O34" s="44">
        <v>305022</v>
      </c>
      <c r="P34" s="45">
        <v>38688</v>
      </c>
      <c r="Q34" s="46">
        <f t="shared" si="6"/>
        <v>12.68367527588174</v>
      </c>
      <c r="S34" s="26"/>
      <c r="T34" s="27"/>
    </row>
    <row r="35" spans="1:20" ht="12.75">
      <c r="A35" s="101" t="s">
        <v>30</v>
      </c>
      <c r="B35" s="5" t="s">
        <v>143</v>
      </c>
      <c r="C35" s="58">
        <v>420494</v>
      </c>
      <c r="D35" s="59">
        <v>18512</v>
      </c>
      <c r="E35" s="60">
        <f t="shared" si="0"/>
        <v>4.402440938515175</v>
      </c>
      <c r="F35" s="69">
        <f t="shared" si="1"/>
        <v>-5192</v>
      </c>
      <c r="G35" s="27">
        <f t="shared" si="2"/>
        <v>-1.135449831588999</v>
      </c>
      <c r="H35" s="69">
        <f t="shared" si="3"/>
        <v>-12366</v>
      </c>
      <c r="I35" s="27">
        <f t="shared" si="4"/>
        <v>-3.1290541161819467</v>
      </c>
      <c r="J35" s="1" t="s">
        <v>76</v>
      </c>
      <c r="K35" s="28">
        <v>428033</v>
      </c>
      <c r="L35" s="31">
        <v>23704</v>
      </c>
      <c r="M35" s="30">
        <f t="shared" si="5"/>
        <v>5.537890770104174</v>
      </c>
      <c r="N35" s="8" t="s">
        <v>76</v>
      </c>
      <c r="O35" s="44">
        <v>409985</v>
      </c>
      <c r="P35" s="45">
        <v>30878</v>
      </c>
      <c r="Q35" s="46">
        <f t="shared" si="6"/>
        <v>7.531495054697122</v>
      </c>
      <c r="S35" s="26"/>
      <c r="T35" s="27"/>
    </row>
    <row r="36" spans="1:20" ht="12.75">
      <c r="A36" s="101" t="s">
        <v>31</v>
      </c>
      <c r="B36" s="5" t="s">
        <v>144</v>
      </c>
      <c r="C36" s="58">
        <v>864721</v>
      </c>
      <c r="D36" s="59">
        <v>65298</v>
      </c>
      <c r="E36" s="60">
        <f t="shared" si="0"/>
        <v>7.551337367775271</v>
      </c>
      <c r="F36" s="69">
        <f t="shared" si="1"/>
        <v>22369</v>
      </c>
      <c r="G36" s="27">
        <f t="shared" si="2"/>
        <v>2.849793258422671</v>
      </c>
      <c r="H36" s="69">
        <f t="shared" si="3"/>
        <v>17400</v>
      </c>
      <c r="I36" s="27">
        <f t="shared" si="4"/>
        <v>2.203381957517486</v>
      </c>
      <c r="J36" s="1" t="s">
        <v>77</v>
      </c>
      <c r="K36" s="28">
        <v>913083</v>
      </c>
      <c r="L36" s="29">
        <v>42929</v>
      </c>
      <c r="M36" s="30">
        <f t="shared" si="5"/>
        <v>4.7015441093526</v>
      </c>
      <c r="N36" s="8" t="s">
        <v>77</v>
      </c>
      <c r="O36" s="44">
        <v>895632</v>
      </c>
      <c r="P36" s="45">
        <v>47898</v>
      </c>
      <c r="Q36" s="46">
        <f t="shared" si="6"/>
        <v>5.347955410257785</v>
      </c>
      <c r="S36" s="26"/>
      <c r="T36" s="27"/>
    </row>
    <row r="37" spans="1:20" ht="12.75">
      <c r="A37" s="101" t="s">
        <v>32</v>
      </c>
      <c r="B37" s="5" t="s">
        <v>145</v>
      </c>
      <c r="C37" s="58">
        <v>1203716</v>
      </c>
      <c r="D37" s="59">
        <v>81889</v>
      </c>
      <c r="E37" s="60">
        <f t="shared" si="0"/>
        <v>6.803016658414443</v>
      </c>
      <c r="F37" s="69">
        <f t="shared" si="1"/>
        <v>18401</v>
      </c>
      <c r="G37" s="27">
        <f t="shared" si="2"/>
        <v>1.9187344797205546</v>
      </c>
      <c r="H37" s="69">
        <f t="shared" si="3"/>
        <v>-2518</v>
      </c>
      <c r="I37" s="27">
        <f t="shared" si="4"/>
        <v>-0.25214191485658066</v>
      </c>
      <c r="J37" s="1" t="s">
        <v>78</v>
      </c>
      <c r="K37" s="28">
        <v>1299843</v>
      </c>
      <c r="L37" s="29">
        <v>63488</v>
      </c>
      <c r="M37" s="30">
        <f t="shared" si="5"/>
        <v>4.884282178693889</v>
      </c>
      <c r="N37" s="8" t="s">
        <v>78</v>
      </c>
      <c r="O37" s="44">
        <v>1196387</v>
      </c>
      <c r="P37" s="45">
        <v>84407</v>
      </c>
      <c r="Q37" s="46">
        <f t="shared" si="6"/>
        <v>7.055158573271024</v>
      </c>
      <c r="S37" s="26"/>
      <c r="T37" s="27"/>
    </row>
    <row r="38" spans="1:20" ht="12.75">
      <c r="A38" s="102" t="s">
        <v>33</v>
      </c>
      <c r="B38" s="6" t="s">
        <v>146</v>
      </c>
      <c r="C38" s="61">
        <v>728838</v>
      </c>
      <c r="D38" s="62">
        <v>51221</v>
      </c>
      <c r="E38" s="70">
        <f t="shared" si="0"/>
        <v>7.027761999237142</v>
      </c>
      <c r="F38" s="71">
        <f t="shared" si="1"/>
        <v>-1366</v>
      </c>
      <c r="G38" s="72">
        <f t="shared" si="2"/>
        <v>-0.07663084381693608</v>
      </c>
      <c r="H38" s="71">
        <f t="shared" si="3"/>
        <v>6251</v>
      </c>
      <c r="I38" s="73">
        <f t="shared" si="4"/>
        <v>0.9855105786967115</v>
      </c>
      <c r="J38" s="2" t="s">
        <v>79</v>
      </c>
      <c r="K38" s="32">
        <v>740204</v>
      </c>
      <c r="L38" s="33">
        <v>52587</v>
      </c>
      <c r="M38" s="34">
        <f t="shared" si="5"/>
        <v>7.104392843054078</v>
      </c>
      <c r="N38" s="9" t="s">
        <v>79</v>
      </c>
      <c r="O38" s="47">
        <v>744259</v>
      </c>
      <c r="P38" s="48">
        <v>44970</v>
      </c>
      <c r="Q38" s="49">
        <f t="shared" si="6"/>
        <v>6.04225142054043</v>
      </c>
      <c r="S38" s="26"/>
      <c r="T38" s="27"/>
    </row>
    <row r="39" spans="1:20" ht="12.75">
      <c r="A39" s="101" t="s">
        <v>34</v>
      </c>
      <c r="B39" s="5" t="s">
        <v>147</v>
      </c>
      <c r="C39" s="58">
        <v>372636</v>
      </c>
      <c r="D39" s="59">
        <v>17889</v>
      </c>
      <c r="E39" s="60">
        <f t="shared" si="0"/>
        <v>4.800663381959875</v>
      </c>
      <c r="F39" s="69">
        <f t="shared" si="1"/>
        <v>-7838</v>
      </c>
      <c r="G39" s="27">
        <f t="shared" si="2"/>
        <v>-1.9255255380118879</v>
      </c>
      <c r="H39" s="69">
        <f t="shared" si="3"/>
        <v>-15829</v>
      </c>
      <c r="I39" s="27">
        <f t="shared" si="4"/>
        <v>-4.75640322953026</v>
      </c>
      <c r="J39" s="1" t="s">
        <v>80</v>
      </c>
      <c r="K39" s="28">
        <v>382490</v>
      </c>
      <c r="L39" s="29">
        <v>25727</v>
      </c>
      <c r="M39" s="30">
        <f t="shared" si="5"/>
        <v>6.726188919971763</v>
      </c>
      <c r="N39" s="10" t="s">
        <v>113</v>
      </c>
      <c r="O39" s="44">
        <v>352807</v>
      </c>
      <c r="P39" s="45">
        <v>33718</v>
      </c>
      <c r="Q39" s="46">
        <f t="shared" si="6"/>
        <v>9.557066611490136</v>
      </c>
      <c r="S39" s="26"/>
      <c r="T39" s="27"/>
    </row>
    <row r="40" spans="1:20" ht="12.75">
      <c r="A40" s="101" t="s">
        <v>35</v>
      </c>
      <c r="B40" s="5" t="s">
        <v>148</v>
      </c>
      <c r="C40" s="58">
        <v>459810</v>
      </c>
      <c r="D40" s="59">
        <v>34037</v>
      </c>
      <c r="E40" s="60">
        <f t="shared" si="0"/>
        <v>7.402405341336639</v>
      </c>
      <c r="F40" s="69">
        <f t="shared" si="1"/>
        <v>6141</v>
      </c>
      <c r="G40" s="27">
        <f t="shared" si="2"/>
        <v>1.5937398185234253</v>
      </c>
      <c r="H40" s="69">
        <f t="shared" si="3"/>
        <v>-2497</v>
      </c>
      <c r="I40" s="27">
        <f t="shared" si="4"/>
        <v>-0.9330574509315994</v>
      </c>
      <c r="J40" s="1" t="s">
        <v>81</v>
      </c>
      <c r="K40" s="28">
        <v>480248</v>
      </c>
      <c r="L40" s="29">
        <v>27896</v>
      </c>
      <c r="M40" s="30">
        <f t="shared" si="5"/>
        <v>5.808665522813214</v>
      </c>
      <c r="N40" s="8" t="s">
        <v>81</v>
      </c>
      <c r="O40" s="44">
        <v>438296</v>
      </c>
      <c r="P40" s="45">
        <v>36534</v>
      </c>
      <c r="Q40" s="46">
        <f t="shared" si="6"/>
        <v>8.335462792268238</v>
      </c>
      <c r="S40" s="26"/>
      <c r="T40" s="27"/>
    </row>
    <row r="41" spans="1:20" ht="12.75">
      <c r="A41" s="101" t="s">
        <v>36</v>
      </c>
      <c r="B41" s="5" t="s">
        <v>82</v>
      </c>
      <c r="C41" s="58">
        <v>667586</v>
      </c>
      <c r="D41" s="59">
        <v>51312</v>
      </c>
      <c r="E41" s="60">
        <f t="shared" si="0"/>
        <v>7.686200729194441</v>
      </c>
      <c r="F41" s="69">
        <f t="shared" si="1"/>
        <v>10358</v>
      </c>
      <c r="G41" s="27">
        <f t="shared" si="2"/>
        <v>2.1374120625214514</v>
      </c>
      <c r="H41" s="69">
        <f t="shared" si="3"/>
        <v>-4881</v>
      </c>
      <c r="I41" s="27">
        <f t="shared" si="4"/>
        <v>-0.9306526847773338</v>
      </c>
      <c r="J41" s="1" t="s">
        <v>82</v>
      </c>
      <c r="K41" s="28">
        <v>738071</v>
      </c>
      <c r="L41" s="31">
        <v>40954</v>
      </c>
      <c r="M41" s="30">
        <f t="shared" si="5"/>
        <v>5.54878866667299</v>
      </c>
      <c r="N41" s="10" t="s">
        <v>114</v>
      </c>
      <c r="O41" s="44">
        <v>652129</v>
      </c>
      <c r="P41" s="45">
        <v>56193</v>
      </c>
      <c r="Q41" s="46">
        <f t="shared" si="6"/>
        <v>8.616853413971775</v>
      </c>
      <c r="S41" s="26"/>
      <c r="T41" s="27"/>
    </row>
    <row r="42" spans="1:20" ht="12.75">
      <c r="A42" s="102" t="s">
        <v>37</v>
      </c>
      <c r="B42" s="6" t="s">
        <v>149</v>
      </c>
      <c r="C42" s="61">
        <v>366078</v>
      </c>
      <c r="D42" s="62">
        <v>38998</v>
      </c>
      <c r="E42" s="70">
        <f t="shared" si="0"/>
        <v>10.652920962199312</v>
      </c>
      <c r="F42" s="71">
        <f t="shared" si="1"/>
        <v>-12631</v>
      </c>
      <c r="G42" s="72">
        <f t="shared" si="2"/>
        <v>-3.227596199915258</v>
      </c>
      <c r="H42" s="71">
        <f t="shared" si="3"/>
        <v>-13171</v>
      </c>
      <c r="I42" s="73">
        <f t="shared" si="4"/>
        <v>-3.626966920603179</v>
      </c>
      <c r="J42" s="2" t="s">
        <v>83</v>
      </c>
      <c r="K42" s="32">
        <v>371953</v>
      </c>
      <c r="L42" s="33">
        <v>51629</v>
      </c>
      <c r="M42" s="34">
        <f t="shared" si="5"/>
        <v>13.88051716211457</v>
      </c>
      <c r="N42" s="11" t="s">
        <v>115</v>
      </c>
      <c r="O42" s="47">
        <v>365332</v>
      </c>
      <c r="P42" s="48">
        <v>52169</v>
      </c>
      <c r="Q42" s="49">
        <f t="shared" si="6"/>
        <v>14.279887882802491</v>
      </c>
      <c r="S42" s="26"/>
      <c r="T42" s="27"/>
    </row>
    <row r="43" spans="1:20" ht="12.75">
      <c r="A43" s="101" t="s">
        <v>38</v>
      </c>
      <c r="B43" s="5" t="s">
        <v>150</v>
      </c>
      <c r="C43" s="58">
        <v>2196258</v>
      </c>
      <c r="D43" s="68">
        <v>145093</v>
      </c>
      <c r="E43" s="60">
        <f t="shared" si="0"/>
        <v>6.6063732038767755</v>
      </c>
      <c r="F43" s="69">
        <f t="shared" si="1"/>
        <v>-40620</v>
      </c>
      <c r="G43" s="27">
        <f t="shared" si="2"/>
        <v>-2.0535376197410704</v>
      </c>
      <c r="H43" s="69">
        <f t="shared" si="3"/>
        <v>-36314</v>
      </c>
      <c r="I43" s="27">
        <f t="shared" si="4"/>
        <v>-2.1464886157700844</v>
      </c>
      <c r="J43" s="1" t="s">
        <v>84</v>
      </c>
      <c r="K43" s="28">
        <v>2144514</v>
      </c>
      <c r="L43" s="29">
        <v>185713</v>
      </c>
      <c r="M43" s="30">
        <f t="shared" si="5"/>
        <v>8.659910823617846</v>
      </c>
      <c r="N43" s="67" t="s">
        <v>117</v>
      </c>
      <c r="O43" s="44">
        <v>2072545</v>
      </c>
      <c r="P43" s="45">
        <v>181407</v>
      </c>
      <c r="Q43" s="46">
        <f t="shared" si="6"/>
        <v>8.75286181964686</v>
      </c>
      <c r="S43" s="26"/>
      <c r="T43" s="27"/>
    </row>
    <row r="44" spans="1:20" ht="12.75">
      <c r="A44" s="101" t="s">
        <v>39</v>
      </c>
      <c r="B44" s="5" t="s">
        <v>151</v>
      </c>
      <c r="C44" s="58">
        <v>424187</v>
      </c>
      <c r="D44" s="59">
        <v>23974</v>
      </c>
      <c r="E44" s="60">
        <f t="shared" si="0"/>
        <v>5.651752646827933</v>
      </c>
      <c r="F44" s="69">
        <f t="shared" si="1"/>
        <v>-1054</v>
      </c>
      <c r="G44" s="27">
        <f t="shared" si="2"/>
        <v>-0.241459375060872</v>
      </c>
      <c r="H44" s="69">
        <f t="shared" si="3"/>
        <v>-15127</v>
      </c>
      <c r="I44" s="27">
        <f t="shared" si="4"/>
        <v>-3.808014131127263</v>
      </c>
      <c r="J44" s="1" t="s">
        <v>85</v>
      </c>
      <c r="K44" s="28">
        <v>424692</v>
      </c>
      <c r="L44" s="29">
        <v>25028</v>
      </c>
      <c r="M44" s="30">
        <f t="shared" si="5"/>
        <v>5.893212021888805</v>
      </c>
      <c r="N44" s="10" t="s">
        <v>116</v>
      </c>
      <c r="O44" s="44">
        <v>413340</v>
      </c>
      <c r="P44" s="45">
        <v>39101</v>
      </c>
      <c r="Q44" s="46">
        <f t="shared" si="6"/>
        <v>9.459766777955195</v>
      </c>
      <c r="S44" s="26"/>
      <c r="T44" s="27"/>
    </row>
    <row r="45" spans="1:20" ht="12.75">
      <c r="A45" s="101" t="s">
        <v>40</v>
      </c>
      <c r="B45" s="5" t="s">
        <v>86</v>
      </c>
      <c r="C45" s="58">
        <v>705668</v>
      </c>
      <c r="D45" s="59">
        <v>28614</v>
      </c>
      <c r="E45" s="60">
        <f t="shared" si="0"/>
        <v>4.054881332297907</v>
      </c>
      <c r="F45" s="69">
        <f t="shared" si="1"/>
        <v>-7223</v>
      </c>
      <c r="G45" s="27">
        <f t="shared" si="2"/>
        <v>-0.9229153360216813</v>
      </c>
      <c r="H45" s="69">
        <f t="shared" si="3"/>
        <v>-18933</v>
      </c>
      <c r="I45" s="27">
        <f t="shared" si="4"/>
        <v>-2.777801502000158</v>
      </c>
      <c r="J45" s="1" t="s">
        <v>86</v>
      </c>
      <c r="K45" s="28">
        <v>719937</v>
      </c>
      <c r="L45" s="29">
        <v>35837</v>
      </c>
      <c r="M45" s="30">
        <f t="shared" si="5"/>
        <v>4.977796668319589</v>
      </c>
      <c r="N45" s="10" t="s">
        <v>118</v>
      </c>
      <c r="O45" s="44">
        <v>695876</v>
      </c>
      <c r="P45" s="45">
        <v>47547</v>
      </c>
      <c r="Q45" s="46">
        <f t="shared" si="6"/>
        <v>6.832682834298065</v>
      </c>
      <c r="S45" s="26"/>
      <c r="T45" s="27"/>
    </row>
    <row r="46" spans="1:20" ht="12.75">
      <c r="A46" s="101" t="s">
        <v>41</v>
      </c>
      <c r="B46" s="5" t="s">
        <v>152</v>
      </c>
      <c r="C46" s="58">
        <v>890010</v>
      </c>
      <c r="D46" s="59">
        <v>30517</v>
      </c>
      <c r="E46" s="60">
        <f t="shared" si="0"/>
        <v>3.4288378782260875</v>
      </c>
      <c r="F46" s="69">
        <f t="shared" si="1"/>
        <v>-6966</v>
      </c>
      <c r="G46" s="27">
        <f t="shared" si="2"/>
        <v>-0.686053697350451</v>
      </c>
      <c r="H46" s="69">
        <f t="shared" si="3"/>
        <v>-26679</v>
      </c>
      <c r="I46" s="27">
        <f t="shared" si="4"/>
        <v>-3.37043982631037</v>
      </c>
      <c r="J46" s="1" t="s">
        <v>87</v>
      </c>
      <c r="K46" s="28">
        <v>910911</v>
      </c>
      <c r="L46" s="29">
        <v>37483</v>
      </c>
      <c r="M46" s="30">
        <f t="shared" si="5"/>
        <v>4.1148915755765385</v>
      </c>
      <c r="N46" s="10" t="s">
        <v>119</v>
      </c>
      <c r="O46" s="44">
        <v>841207</v>
      </c>
      <c r="P46" s="45">
        <v>57196</v>
      </c>
      <c r="Q46" s="46">
        <f t="shared" si="6"/>
        <v>6.799277704536458</v>
      </c>
      <c r="S46" s="26"/>
      <c r="T46" s="27"/>
    </row>
    <row r="47" spans="1:20" ht="12.75">
      <c r="A47" s="101" t="s">
        <v>42</v>
      </c>
      <c r="B47" s="5" t="s">
        <v>88</v>
      </c>
      <c r="C47" s="58">
        <v>604471</v>
      </c>
      <c r="D47" s="59">
        <v>52863</v>
      </c>
      <c r="E47" s="60">
        <f t="shared" si="0"/>
        <v>8.74533269586134</v>
      </c>
      <c r="F47" s="69">
        <f t="shared" si="1"/>
        <v>15099</v>
      </c>
      <c r="G47" s="27">
        <f t="shared" si="2"/>
        <v>2.5678604146590844</v>
      </c>
      <c r="H47" s="69">
        <f t="shared" si="3"/>
        <v>24417</v>
      </c>
      <c r="I47" s="27">
        <f t="shared" si="4"/>
        <v>4.182598712587835</v>
      </c>
      <c r="J47" s="1" t="s">
        <v>88</v>
      </c>
      <c r="K47" s="28">
        <v>611318</v>
      </c>
      <c r="L47" s="31">
        <v>37764</v>
      </c>
      <c r="M47" s="30">
        <f t="shared" si="5"/>
        <v>6.177472281202255</v>
      </c>
      <c r="N47" s="10" t="s">
        <v>120</v>
      </c>
      <c r="O47" s="44">
        <v>623442</v>
      </c>
      <c r="P47" s="45">
        <v>28446</v>
      </c>
      <c r="Q47" s="46">
        <f t="shared" si="6"/>
        <v>4.562733983273504</v>
      </c>
      <c r="S47" s="26"/>
      <c r="T47" s="27"/>
    </row>
    <row r="48" spans="1:20" ht="12.75">
      <c r="A48" s="101" t="s">
        <v>43</v>
      </c>
      <c r="B48" s="5" t="s">
        <v>89</v>
      </c>
      <c r="C48" s="58">
        <v>518197</v>
      </c>
      <c r="D48" s="59">
        <v>35632</v>
      </c>
      <c r="E48" s="60">
        <f t="shared" si="0"/>
        <v>6.8761494180784535</v>
      </c>
      <c r="F48" s="69">
        <f t="shared" si="1"/>
        <v>10030</v>
      </c>
      <c r="G48" s="27">
        <f t="shared" si="2"/>
        <v>1.9838013317734742</v>
      </c>
      <c r="H48" s="69">
        <f t="shared" si="3"/>
        <v>2111</v>
      </c>
      <c r="I48" s="27">
        <f t="shared" si="4"/>
        <v>1.010646018217738</v>
      </c>
      <c r="J48" s="1" t="s">
        <v>89</v>
      </c>
      <c r="K48" s="28">
        <v>523307</v>
      </c>
      <c r="L48" s="31">
        <v>25602</v>
      </c>
      <c r="M48" s="30">
        <f t="shared" si="5"/>
        <v>4.892348086304979</v>
      </c>
      <c r="N48" s="8" t="s">
        <v>89</v>
      </c>
      <c r="O48" s="44">
        <v>571494</v>
      </c>
      <c r="P48" s="45">
        <v>33521</v>
      </c>
      <c r="Q48" s="46">
        <f t="shared" si="6"/>
        <v>5.865503399860716</v>
      </c>
      <c r="S48" s="26"/>
      <c r="T48" s="27"/>
    </row>
    <row r="49" spans="1:20" ht="12.75">
      <c r="A49" s="101" t="s">
        <v>44</v>
      </c>
      <c r="B49" s="5" t="s">
        <v>90</v>
      </c>
      <c r="C49" s="58">
        <v>796371</v>
      </c>
      <c r="D49" s="59">
        <v>52448</v>
      </c>
      <c r="E49" s="60">
        <f t="shared" si="0"/>
        <v>6.585875176268348</v>
      </c>
      <c r="F49" s="69">
        <f t="shared" si="1"/>
        <v>9791</v>
      </c>
      <c r="G49" s="27">
        <f t="shared" si="2"/>
        <v>1.53815751807233</v>
      </c>
      <c r="H49" s="69">
        <f t="shared" si="3"/>
        <v>-32617</v>
      </c>
      <c r="I49" s="27">
        <f t="shared" si="4"/>
        <v>-3.3491178628713074</v>
      </c>
      <c r="J49" s="1" t="s">
        <v>90</v>
      </c>
      <c r="K49" s="28">
        <v>845075</v>
      </c>
      <c r="L49" s="29">
        <v>42657</v>
      </c>
      <c r="M49" s="30">
        <f t="shared" si="5"/>
        <v>5.047717658196018</v>
      </c>
      <c r="N49" s="10" t="s">
        <v>121</v>
      </c>
      <c r="O49" s="44">
        <v>856216</v>
      </c>
      <c r="P49" s="45">
        <v>85065</v>
      </c>
      <c r="Q49" s="46">
        <f t="shared" si="6"/>
        <v>9.934993039139655</v>
      </c>
      <c r="S49" s="26"/>
      <c r="T49" s="27"/>
    </row>
    <row r="50" spans="1:20" ht="15" thickBot="1">
      <c r="A50" s="103" t="s">
        <v>45</v>
      </c>
      <c r="B50" s="7"/>
      <c r="C50" s="63">
        <v>543730</v>
      </c>
      <c r="D50" s="64"/>
      <c r="E50" s="65"/>
      <c r="F50" s="22"/>
      <c r="G50" s="23"/>
      <c r="H50" s="24"/>
      <c r="I50" s="25"/>
      <c r="J50" s="3"/>
      <c r="K50" s="35">
        <v>625596</v>
      </c>
      <c r="L50" s="36"/>
      <c r="M50" s="37"/>
      <c r="N50" s="12"/>
      <c r="O50" s="50">
        <v>536951</v>
      </c>
      <c r="P50" s="51"/>
      <c r="Q50" s="52"/>
      <c r="S50" s="26"/>
      <c r="T50" s="27"/>
    </row>
    <row r="51" spans="1:20" ht="15">
      <c r="A51" s="14"/>
      <c r="B51" s="5"/>
      <c r="C51" s="58"/>
      <c r="D51" s="59"/>
      <c r="E51" s="60"/>
      <c r="F51" s="18"/>
      <c r="G51" s="19"/>
      <c r="H51" s="20"/>
      <c r="I51" s="21"/>
      <c r="J51" s="4"/>
      <c r="K51" s="38"/>
      <c r="L51" s="39"/>
      <c r="M51" s="40"/>
      <c r="N51" s="8"/>
      <c r="O51" s="53"/>
      <c r="P51" s="54"/>
      <c r="Q51" s="55"/>
      <c r="S51" s="26"/>
      <c r="T51" s="27"/>
    </row>
    <row r="52" spans="1:20" ht="13.5" thickBot="1">
      <c r="A52" s="100" t="s">
        <v>161</v>
      </c>
      <c r="B52" s="15"/>
      <c r="C52" s="66">
        <v>58400807</v>
      </c>
      <c r="D52" s="66">
        <f>SUM(D4:D50)</f>
        <v>4256400</v>
      </c>
      <c r="E52" s="74">
        <f>D52/C52*100</f>
        <v>7.288255451675522</v>
      </c>
      <c r="F52" s="75">
        <f>D52-L52</f>
        <v>-908172.1840000004</v>
      </c>
      <c r="G52" s="76">
        <f>E52-M52</f>
        <v>-1.413982988212278</v>
      </c>
      <c r="H52" s="75">
        <f>D52-P52</f>
        <v>-1263741.153</v>
      </c>
      <c r="I52" s="77">
        <f>E52-Q52</f>
        <v>-2.5500159729474587</v>
      </c>
      <c r="J52" s="16"/>
      <c r="K52" s="41">
        <v>59347629</v>
      </c>
      <c r="L52" s="42">
        <v>5164572.184</v>
      </c>
      <c r="M52" s="43">
        <f>L52/K52*100</f>
        <v>8.7022384398878</v>
      </c>
      <c r="N52" s="17"/>
      <c r="O52" s="99">
        <v>56108852</v>
      </c>
      <c r="P52" s="56">
        <v>5520141.153</v>
      </c>
      <c r="Q52" s="57">
        <f>P52/O52*100</f>
        <v>9.838271424622981</v>
      </c>
      <c r="S52" s="26"/>
      <c r="T52" s="27"/>
    </row>
    <row r="53" ht="13.5" thickTop="1"/>
  </sheetData>
  <sheetProtection/>
  <mergeCells count="6">
    <mergeCell ref="B1:Q1"/>
    <mergeCell ref="N2:Q2"/>
    <mergeCell ref="J2:M2"/>
    <mergeCell ref="B2:E2"/>
    <mergeCell ref="F2:G2"/>
    <mergeCell ref="H2:I2"/>
  </mergeCells>
  <printOptions/>
  <pageMargins left="0.75" right="0.75" top="0.28" bottom="0.5" header="0.512" footer="0.51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2010-07-11T03:36:19Z</cp:lastPrinted>
  <dcterms:created xsi:type="dcterms:W3CDTF">2010-07-03T06:06:06Z</dcterms:created>
  <dcterms:modified xsi:type="dcterms:W3CDTF">2010-07-07T18:22:51Z</dcterms:modified>
  <cp:category/>
  <cp:version/>
  <cp:contentType/>
  <cp:contentStatus/>
</cp:coreProperties>
</file>